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9CC2736-0D23-4494-8D72-B3C614DCE9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rashoda'!$B$1:$I$28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5" i="1"/>
  <c r="K16" i="1"/>
  <c r="K10" i="1"/>
  <c r="K22" i="1"/>
  <c r="K23" i="1"/>
  <c r="K24" i="1"/>
  <c r="K25" i="1"/>
  <c r="K21" i="1"/>
  <c r="H19" i="7"/>
  <c r="H9" i="7"/>
  <c r="H10" i="7"/>
  <c r="H12" i="7"/>
  <c r="H13" i="7"/>
  <c r="H14" i="7"/>
  <c r="H15" i="7"/>
  <c r="H16" i="7"/>
  <c r="H17" i="7"/>
  <c r="H18" i="7"/>
  <c r="H20" i="7"/>
  <c r="H21" i="7"/>
  <c r="H22" i="7"/>
  <c r="H23" i="7"/>
  <c r="H24" i="7"/>
  <c r="H25" i="7"/>
  <c r="H26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8" i="7"/>
  <c r="H7" i="8" l="1"/>
  <c r="H8" i="8"/>
  <c r="H9" i="8"/>
  <c r="H10" i="8"/>
  <c r="H11" i="8"/>
  <c r="H12" i="8"/>
  <c r="H13" i="8"/>
  <c r="H6" i="8"/>
  <c r="G7" i="8"/>
  <c r="G8" i="8"/>
  <c r="G9" i="8"/>
  <c r="G10" i="8"/>
  <c r="G11" i="8"/>
  <c r="G12" i="8"/>
  <c r="G13" i="8"/>
  <c r="G6" i="8"/>
  <c r="H20" i="5"/>
  <c r="H21" i="5"/>
  <c r="H22" i="5"/>
  <c r="H23" i="5"/>
  <c r="H24" i="5"/>
  <c r="H25" i="5"/>
  <c r="H26" i="5"/>
  <c r="H27" i="5"/>
  <c r="H28" i="5"/>
  <c r="H29" i="5"/>
  <c r="H19" i="5"/>
  <c r="H7" i="5"/>
  <c r="H8" i="5"/>
  <c r="H9" i="5"/>
  <c r="H10" i="5"/>
  <c r="H11" i="5"/>
  <c r="H12" i="5"/>
  <c r="H13" i="5"/>
  <c r="H14" i="5"/>
  <c r="H15" i="5"/>
  <c r="H16" i="5"/>
  <c r="H6" i="5"/>
  <c r="G22" i="5"/>
  <c r="G23" i="5"/>
  <c r="G24" i="5"/>
  <c r="G25" i="5"/>
  <c r="G26" i="5"/>
  <c r="G27" i="5"/>
  <c r="G19" i="5"/>
  <c r="G9" i="5"/>
  <c r="G10" i="5"/>
  <c r="G11" i="5"/>
  <c r="G12" i="5"/>
  <c r="G6" i="5"/>
  <c r="L29" i="3"/>
  <c r="L30" i="3"/>
  <c r="L31" i="3"/>
  <c r="L32" i="3"/>
  <c r="L33" i="3"/>
  <c r="L34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28" i="3"/>
  <c r="L15" i="3"/>
  <c r="L17" i="3"/>
  <c r="L11" i="3"/>
  <c r="K29" i="3"/>
  <c r="K30" i="3"/>
  <c r="K31" i="3"/>
  <c r="K32" i="3"/>
  <c r="K33" i="3"/>
  <c r="K34" i="3"/>
  <c r="K36" i="3"/>
  <c r="K37" i="3"/>
  <c r="K38" i="3"/>
  <c r="K39" i="3"/>
  <c r="K40" i="3"/>
  <c r="K42" i="3"/>
  <c r="K43" i="3"/>
  <c r="K45" i="3"/>
  <c r="K46" i="3"/>
  <c r="K47" i="3"/>
  <c r="K48" i="3"/>
  <c r="K49" i="3"/>
  <c r="K52" i="3"/>
  <c r="K53" i="3"/>
  <c r="K54" i="3"/>
  <c r="K28" i="3"/>
  <c r="K19" i="3"/>
  <c r="K12" i="3"/>
  <c r="K13" i="3"/>
  <c r="K11" i="3"/>
</calcChain>
</file>

<file path=xl/sharedStrings.xml><?xml version="1.0" encoding="utf-8"?>
<sst xmlns="http://schemas.openxmlformats.org/spreadsheetml/2006/main" count="323" uniqueCount="181">
  <si>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</si>
  <si>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</si>
  <si>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</si>
  <si>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</si>
  <si>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</si>
  <si>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</si>
  <si>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</si>
  <si>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</si>
  <si>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</si>
  <si>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</si>
  <si>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</si>
  <si>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</si>
  <si>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</si>
  <si>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</si>
  <si>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</si>
  <si>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</si>
  <si>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</si>
  <si>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</si>
  <si>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</si>
  <si>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</si>
  <si>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</si>
  <si>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</si>
  <si>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</si>
  <si>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</si>
  <si>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</si>
  <si>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</si>
  <si>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</si>
  <si>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</si>
  <si>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</si>
  <si>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</si>
  <si>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</si>
  <si>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</si>
  <si>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</si>
  <si>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</si>
  <si>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</si>
  <si>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</si>
  <si>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</si>
  <si>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</si>
  <si>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</si>
  <si>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</si>
  <si>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</si>
  <si>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</si>
  <si>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</si>
  <si>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</si>
  <si>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</si>
  <si>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</si>
  <si>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</si>
  <si>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</si>
  <si>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</si>
  <si>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</si>
  <si>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</si>
  <si>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</si>
  <si>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</si>
  <si>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</si>
  <si>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</si>
  <si>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</si>
  <si>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</si>
  <si>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</si>
  <si>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</si>
  <si>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</si>
  <si>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</si>
  <si>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</si>
  <si>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</si>
  <si>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</si>
  <si>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</si>
  <si>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Tekuće pomoći proračunskim korisnicima koji im nije nadležan</t>
  </si>
  <si>
    <t>Tekući prijenosi između proračunskih korisnika istog proračuna</t>
  </si>
  <si>
    <t>Tekući prijenosi između proračunskih korisnika istog proračuna temeljem prijenosa EU sredstava</t>
  </si>
  <si>
    <t>Kapitalni prijenosi istog proračuna temeljem prijenosa EU sredstava</t>
  </si>
  <si>
    <t>Prihodi po posebnim propisima</t>
  </si>
  <si>
    <t>Ostali nespomenuti prihodi po posebnim propisima</t>
  </si>
  <si>
    <t>Donacije od pravnih i fizičkih osoba izvan opsega proračuna i povrat donacija po protestiranim jamstvima</t>
  </si>
  <si>
    <t>Tekuće donacije</t>
  </si>
  <si>
    <t>Prihodi iz nadležnog proračuna za financiranje rashoda poslovanja</t>
  </si>
  <si>
    <t>3+4</t>
  </si>
  <si>
    <t>Ostali rashodi za zaposlene</t>
  </si>
  <si>
    <t>Doprinos za obv.zdr.osig.</t>
  </si>
  <si>
    <t>Naknada za prijevoz</t>
  </si>
  <si>
    <t>Stručno usavršavanje zaposlenika</t>
  </si>
  <si>
    <t>Uredski materijal i ost.mater.rash.</t>
  </si>
  <si>
    <t>Materijal i sirovine</t>
  </si>
  <si>
    <t>Energija</t>
  </si>
  <si>
    <t>Materijal i dijelovi za tek.i inv.održ.</t>
  </si>
  <si>
    <t>Sitni inventar i auto gume</t>
  </si>
  <si>
    <t>Službena i radna odjeća</t>
  </si>
  <si>
    <t>Usluge telefona,pošte i prijevoza</t>
  </si>
  <si>
    <t>Usluge tekućeg i inv. održ.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</si>
  <si>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</si>
  <si>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</si>
  <si>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</si>
  <si>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</si>
  <si>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</si>
  <si>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</si>
  <si>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</si>
  <si>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</si>
  <si>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</si>
  <si>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Ostali nespomenuti rashodi poslovanja</t>
  </si>
  <si>
    <t>Tekuće donacije u naravi</t>
  </si>
  <si>
    <t>Knjige</t>
  </si>
  <si>
    <t>IZVORNI PLAN ILI REBALANS 2025.*</t>
  </si>
  <si>
    <t>TEKUĆI PLAN 2025.*</t>
  </si>
  <si>
    <t xml:space="preserve">OSTVARENJE/IZVRŠENJE 
 01.01.2025- 30.06.2025. </t>
  </si>
  <si>
    <t xml:space="preserve">OSTVARENJE/IZVRŠENJE 
1.01.2024-30.06.2024. </t>
  </si>
  <si>
    <t xml:space="preserve">OSTVARENJE/IZVRŠENJE 
1.01.2025-30.06.2025. </t>
  </si>
  <si>
    <t>OSTVARENJE/IZVRŠENJE 
1.01.2024-30.06.2024.</t>
  </si>
  <si>
    <t>Ostale naknade troškova zaposlenima</t>
  </si>
  <si>
    <t>5 Pomoći iz proračuna</t>
  </si>
  <si>
    <t xml:space="preserve"> 51 Pomoći iz proračuna </t>
  </si>
  <si>
    <r>
      <t xml:space="preserve">   </t>
    </r>
    <r>
      <rPr>
        <i/>
        <sz val="10"/>
        <rFont val="Arial"/>
        <family val="2"/>
        <charset val="238"/>
      </rPr>
      <t>54 Decentralizirana sredstva za OŠ</t>
    </r>
  </si>
  <si>
    <t>6 Donacije</t>
  </si>
  <si>
    <t xml:space="preserve">61 Donacije </t>
  </si>
  <si>
    <t>7 Naknada s naslova osiguranja</t>
  </si>
  <si>
    <t xml:space="preserve"> 72 Naknada s naslova osiguranja</t>
  </si>
  <si>
    <r>
      <t xml:space="preserve">   </t>
    </r>
    <r>
      <rPr>
        <i/>
        <sz val="10"/>
        <rFont val="Arial"/>
        <family val="2"/>
        <charset val="238"/>
      </rPr>
      <t>56 Sredstva Europske unije</t>
    </r>
  </si>
  <si>
    <t xml:space="preserve">  51 Pomoći iz proračuna</t>
  </si>
  <si>
    <t xml:space="preserve">  54 Decentralizirana sredstva za OŠ</t>
  </si>
  <si>
    <t xml:space="preserve">  56 Sredstva Europske unije</t>
  </si>
  <si>
    <t>OSTVARENJE/IZVRŠENJE 
1. 01.2024-30.06.2024</t>
  </si>
  <si>
    <t>OSTVARENJE/IZVRŠENJE 
1.01.2025 -30.06.2025</t>
  </si>
  <si>
    <t>09 Obrazovanje</t>
  </si>
  <si>
    <t xml:space="preserve">    091 Predškolsko i osnovno obrazovanje</t>
  </si>
  <si>
    <t>0912 Osnovno obrazovanje</t>
  </si>
  <si>
    <t xml:space="preserve">  091 Predškolsko i osnovno obrazovanje</t>
  </si>
  <si>
    <t xml:space="preserve">Naziv </t>
  </si>
  <si>
    <t>PROGRAM xxxx</t>
  </si>
  <si>
    <t>SVEUKUPNO</t>
  </si>
  <si>
    <t>POSLOVNI RASHODI</t>
  </si>
  <si>
    <t>Izvor financiranja 11</t>
  </si>
  <si>
    <t>Opći prihodi i primici</t>
  </si>
  <si>
    <t>Pomoći iz državnog proračuna</t>
  </si>
  <si>
    <t>Doprinosi za obvezno zdr.osigur.</t>
  </si>
  <si>
    <t>Ostali nespomenuti rash.poslov.</t>
  </si>
  <si>
    <t>Izvor financiranja 24</t>
  </si>
  <si>
    <t>Decentralizirana sredstva za osnovne škole</t>
  </si>
  <si>
    <t>Stručno usavršavanje radnika</t>
  </si>
  <si>
    <t>Uredski materijali i ostali mat.ras.</t>
  </si>
  <si>
    <t>Materijali i sirovine</t>
  </si>
  <si>
    <t>Sitni inventar</t>
  </si>
  <si>
    <t>Službena,radna i zašt.odjeća</t>
  </si>
  <si>
    <t>Usluge telefona, pošte i prijevoza</t>
  </si>
  <si>
    <t>Usluge tekućeg i inv.održavanja</t>
  </si>
  <si>
    <t>Naknada s naslova osiguranja</t>
  </si>
  <si>
    <t>Sredstva Europske unije</t>
  </si>
  <si>
    <t>Projekt "Školska Shema"</t>
  </si>
  <si>
    <t>KAPITALNA ULAGANJA U ŠKOLE</t>
  </si>
  <si>
    <t>REDOVNA DJELATNOST OŠ</t>
  </si>
  <si>
    <t>A101401</t>
  </si>
  <si>
    <t>Redovna djelatnost OŠ</t>
  </si>
  <si>
    <t>Uredski mat i ostali mat rashodi</t>
  </si>
  <si>
    <t>Mat i djelovi za tek i inv održavanje</t>
  </si>
  <si>
    <t>Premoje osiguranja</t>
  </si>
  <si>
    <t>Izvor financiranja 51</t>
  </si>
  <si>
    <t>Tekuće donacije u naravi-hig. potr.</t>
  </si>
  <si>
    <t>Izvor financiranja 54</t>
  </si>
  <si>
    <t>Donacije</t>
  </si>
  <si>
    <t>Izvor financiranja 72</t>
  </si>
  <si>
    <t>Izvor financiranja 61</t>
  </si>
  <si>
    <t>Ostale naknade zaposlenima</t>
  </si>
  <si>
    <t>Izvor financiranja 56</t>
  </si>
  <si>
    <t xml:space="preserve">  T101407</t>
  </si>
  <si>
    <t>OSTVARENJE/IZVRŠENJE   1.01.- 30.06.2024.</t>
  </si>
  <si>
    <t xml:space="preserve">Brojčana   oznaka                                  </t>
  </si>
  <si>
    <t>T101413</t>
  </si>
  <si>
    <t>Projekt pomoćnika u nastavi 5</t>
  </si>
  <si>
    <t>Plaće za redovni rad</t>
  </si>
  <si>
    <t>T101414</t>
  </si>
  <si>
    <t>Državna prehrana</t>
  </si>
  <si>
    <t>T101415</t>
  </si>
  <si>
    <t>Projekt pomoćnika u nastavi 6</t>
  </si>
  <si>
    <t>Zdravstvene  usluge</t>
  </si>
  <si>
    <t>K101502</t>
  </si>
  <si>
    <t>OSTVARENJE/IZVRŠENJE 
1.01. - 30.06.2024.</t>
  </si>
  <si>
    <t>,</t>
  </si>
  <si>
    <t>TEKUĆI PLAN 2025</t>
  </si>
  <si>
    <t>OSTVARENJE/IZVRŠENJE 
1.01.-30.06.2025.</t>
  </si>
  <si>
    <t xml:space="preserve">OSTVARENJE/IZVRŠENJE 
1.01.-30.06.2025. </t>
  </si>
  <si>
    <t>OSTVARENJE/IZVRŠENJE 
1.01.- 30.06.2024.</t>
  </si>
  <si>
    <t xml:space="preserve"> IZVRŠENJE 
1.01. - 30.06.2024. </t>
  </si>
  <si>
    <t xml:space="preserve"> IZVRŠENJE 
1.01. - 30.06.2025. </t>
  </si>
  <si>
    <t xml:space="preserve">OSTVARENJE/ IZVRŠENJE                  1.01.- 30.06.2025.
N. </t>
  </si>
  <si>
    <t>IZVRŠENJE FINANCIJSKOG PLANA PRORAČUNSKOG KORISNIKA DRŽAVNOG PRORAČUNA
ZA 1.01.-30.06.2025.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</si>
</sst>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9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9" fontId="0" fillId="0" borderId="3" xfId="2" applyFont="1" applyBorder="1"/>
    <xf numFmtId="2" fontId="0" fillId="0" borderId="3" xfId="0" applyNumberFormat="1" applyBorder="1"/>
    <xf numFmtId="10" fontId="0" fillId="0" borderId="3" xfId="0" applyNumberFormat="1" applyBorder="1"/>
    <xf numFmtId="0" fontId="16" fillId="2" borderId="3" xfId="0" applyFont="1" applyFill="1" applyBorder="1" applyAlignment="1">
      <alignment vertical="center" wrapText="1"/>
    </xf>
    <xf numFmtId="2" fontId="20" fillId="2" borderId="3" xfId="0" applyNumberFormat="1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0" fillId="0" borderId="0" xfId="0" applyNumberFormat="1"/>
    <xf numFmtId="0" fontId="11" fillId="0" borderId="3" xfId="0" applyFont="1" applyBorder="1"/>
    <xf numFmtId="2" fontId="11" fillId="0" borderId="3" xfId="0" applyNumberFormat="1" applyFont="1" applyBorder="1"/>
    <xf numFmtId="10" fontId="0" fillId="0" borderId="3" xfId="2" applyNumberFormat="1" applyFont="1" applyBorder="1"/>
    <xf numFmtId="0" fontId="1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" fontId="11" fillId="0" borderId="3" xfId="0" applyNumberFormat="1" applyFont="1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 wrapText="1"/>
    </xf>
    <xf numFmtId="2" fontId="1" fillId="0" borderId="3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0" fontId="1" fillId="0" borderId="3" xfId="0" applyNumberFormat="1" applyFont="1" applyBorder="1"/>
    <xf numFmtId="10" fontId="5" fillId="0" borderId="3" xfId="0" applyNumberFormat="1" applyFont="1" applyBorder="1" applyAlignment="1">
      <alignment horizontal="right"/>
    </xf>
    <xf numFmtId="10" fontId="5" fillId="3" borderId="3" xfId="0" applyNumberFormat="1" applyFont="1" applyFill="1" applyBorder="1" applyAlignment="1">
      <alignment horizontal="right"/>
    </xf>
    <xf numFmtId="10" fontId="5" fillId="0" borderId="3" xfId="0" applyNumberFormat="1" applyFont="1" applyBorder="1" applyAlignment="1">
      <alignment horizontal="right" wrapText="1"/>
    </xf>
    <xf numFmtId="10" fontId="5" fillId="3" borderId="3" xfId="0" applyNumberFormat="1" applyFont="1" applyFill="1" applyBorder="1" applyAlignment="1">
      <alignment horizontal="right" wrapText="1"/>
    </xf>
    <xf numFmtId="10" fontId="5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left" vertical="center" wrapText="1"/>
    </xf>
    <xf numFmtId="10" fontId="4" fillId="3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0" fillId="2" borderId="3" xfId="0" applyFill="1" applyBorder="1"/>
    <xf numFmtId="0" fontId="0" fillId="2" borderId="0" xfId="0" applyFill="1"/>
    <xf numFmtId="4" fontId="3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0" fillId="0" borderId="0" xfId="0" applyNumberFormat="1"/>
    <xf numFmtId="4" fontId="5" fillId="2" borderId="4" xfId="0" applyNumberFormat="1" applyFont="1" applyFill="1" applyBorder="1" applyAlignment="1">
      <alignment horizontal="right"/>
    </xf>
    <xf numFmtId="2" fontId="1" fillId="2" borderId="3" xfId="0" applyNumberFormat="1" applyFont="1" applyFill="1" applyBorder="1"/>
    <xf numFmtId="0" fontId="1" fillId="2" borderId="3" xfId="0" applyFont="1" applyFill="1" applyBorder="1"/>
    <xf numFmtId="10" fontId="1" fillId="2" borderId="3" xfId="0" applyNumberFormat="1" applyFont="1" applyFill="1" applyBorder="1"/>
    <xf numFmtId="0" fontId="9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/>
    <xf numFmtId="10" fontId="1" fillId="4" borderId="3" xfId="0" applyNumberFormat="1" applyFont="1" applyFill="1" applyBorder="1"/>
    <xf numFmtId="4" fontId="5" fillId="4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" fillId="5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5" borderId="4" xfId="0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0" fontId="0" fillId="5" borderId="0" xfId="0" applyFill="1"/>
    <xf numFmtId="0" fontId="18" fillId="4" borderId="0" xfId="0" applyFont="1" applyFill="1"/>
    <xf numFmtId="0" fontId="5" fillId="6" borderId="4" xfId="0" applyFont="1" applyFill="1" applyBorder="1" applyAlignment="1">
      <alignment horizontal="left" vertical="center" wrapText="1"/>
    </xf>
    <xf numFmtId="2" fontId="1" fillId="6" borderId="3" xfId="0" applyNumberFormat="1" applyFont="1" applyFill="1" applyBorder="1"/>
    <xf numFmtId="0" fontId="0" fillId="6" borderId="0" xfId="0" applyFill="1"/>
    <xf numFmtId="0" fontId="24" fillId="6" borderId="1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4" fontId="16" fillId="5" borderId="3" xfId="0" applyNumberFormat="1" applyFont="1" applyFill="1" applyBorder="1" applyAlignment="1">
      <alignment vertical="center" wrapText="1"/>
    </xf>
    <xf numFmtId="2" fontId="16" fillId="5" borderId="3" xfId="0" applyNumberFormat="1" applyFont="1" applyFill="1" applyBorder="1" applyAlignment="1">
      <alignment vertical="center" wrapText="1"/>
    </xf>
    <xf numFmtId="10" fontId="0" fillId="5" borderId="3" xfId="0" applyNumberFormat="1" applyFill="1" applyBorder="1"/>
    <xf numFmtId="4" fontId="5" fillId="5" borderId="3" xfId="0" applyNumberFormat="1" applyFont="1" applyFill="1" applyBorder="1" applyAlignment="1">
      <alignment horizontal="right" wrapText="1"/>
    </xf>
    <xf numFmtId="4" fontId="1" fillId="5" borderId="3" xfId="0" applyNumberFormat="1" applyFont="1" applyFill="1" applyBorder="1"/>
    <xf numFmtId="10" fontId="1" fillId="5" borderId="3" xfId="0" applyNumberFormat="1" applyFont="1" applyFill="1" applyBorder="1"/>
    <xf numFmtId="4" fontId="23" fillId="5" borderId="3" xfId="0" applyNumberFormat="1" applyFont="1" applyFill="1" applyBorder="1" applyAlignment="1">
      <alignment horizontal="right"/>
    </xf>
    <xf numFmtId="0" fontId="5" fillId="5" borderId="3" xfId="0" applyFont="1" applyFill="1" applyBorder="1" applyAlignment="1">
      <alignment horizontal="center" vertical="center" wrapText="1"/>
    </xf>
    <xf numFmtId="0" fontId="1" fillId="5" borderId="0" xfId="0" applyFont="1" applyFill="1"/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10" fontId="15" fillId="3" borderId="3" xfId="0" applyNumberFormat="1" applyFont="1" applyFill="1" applyBorder="1" applyAlignment="1">
      <alignment horizontal="center" vertical="center" wrapText="1"/>
    </xf>
    <xf numFmtId="10" fontId="15" fillId="5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4" fontId="15" fillId="7" borderId="4" xfId="0" applyNumberFormat="1" applyFont="1" applyFill="1" applyBorder="1" applyAlignment="1">
      <alignment horizontal="center" vertical="center" wrapText="1"/>
    </xf>
    <xf numFmtId="4" fontId="15" fillId="7" borderId="3" xfId="0" applyNumberFormat="1" applyFont="1" applyFill="1" applyBorder="1" applyAlignment="1">
      <alignment horizontal="center" vertical="center" wrapText="1"/>
    </xf>
    <xf numFmtId="10" fontId="15" fillId="7" borderId="3" xfId="0" applyNumberFormat="1" applyFont="1" applyFill="1" applyBorder="1" applyAlignment="1">
      <alignment horizontal="center" vertical="center" wrapText="1"/>
    </xf>
    <xf numFmtId="10" fontId="15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0" fontId="15" fillId="8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shrinkToFit="1"/>
    </xf>
    <xf numFmtId="0" fontId="5" fillId="6" borderId="2" xfId="0" applyFont="1" applyFill="1" applyBorder="1" applyAlignment="1">
      <alignment horizontal="left" vertical="center" shrinkToFit="1"/>
    </xf>
    <xf numFmtId="0" fontId="5" fillId="6" borderId="4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tabSelected="1" zoomScaleNormal="100" workbookViewId="0">
      <selection activeCell="B1" sqref="B1:L1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71" t="s">
        <v>180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28"/>
    </row>
    <row r="2" spans="2:13" ht="18" customHeight="1" x14ac:dyDescent="0.3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3"/>
    </row>
    <row r="3" spans="2:13" ht="15.75" customHeight="1" x14ac:dyDescent="0.3">
      <c r="B3" s="171" t="s">
        <v>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27"/>
    </row>
    <row r="4" spans="2:13" ht="17.399999999999999" x14ac:dyDescent="0.3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4"/>
    </row>
    <row r="5" spans="2:13" ht="18" customHeight="1" x14ac:dyDescent="0.3">
      <c r="B5" s="171" t="s">
        <v>48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26"/>
    </row>
    <row r="6" spans="2:13" ht="18" customHeight="1" x14ac:dyDescent="0.3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26"/>
    </row>
    <row r="7" spans="2:13" ht="18" customHeight="1" x14ac:dyDescent="0.3">
      <c r="B7" s="187" t="s">
        <v>56</v>
      </c>
      <c r="C7" s="187"/>
      <c r="D7" s="187"/>
      <c r="E7" s="187"/>
      <c r="F7" s="187"/>
      <c r="G7" s="57"/>
      <c r="H7" s="58"/>
      <c r="I7" s="58"/>
      <c r="J7" s="58"/>
      <c r="K7" s="59"/>
      <c r="L7" s="59"/>
    </row>
    <row r="8" spans="2:13" ht="26.4" x14ac:dyDescent="0.3">
      <c r="B8" s="181" t="s">
        <v>3</v>
      </c>
      <c r="C8" s="181"/>
      <c r="D8" s="181"/>
      <c r="E8" s="181"/>
      <c r="F8" s="181"/>
      <c r="G8" s="33" t="s">
        <v>171</v>
      </c>
      <c r="H8" s="33" t="s">
        <v>99</v>
      </c>
      <c r="I8" s="33" t="s">
        <v>173</v>
      </c>
      <c r="J8" s="33" t="s">
        <v>174</v>
      </c>
      <c r="K8" s="33" t="s">
        <v>20</v>
      </c>
      <c r="L8" s="33" t="s">
        <v>46</v>
      </c>
    </row>
    <row r="9" spans="2:13" x14ac:dyDescent="0.3">
      <c r="B9" s="182">
        <v>1</v>
      </c>
      <c r="C9" s="182"/>
      <c r="D9" s="182"/>
      <c r="E9" s="182"/>
      <c r="F9" s="183"/>
      <c r="G9" s="39">
        <v>2</v>
      </c>
      <c r="H9" s="38">
        <v>3</v>
      </c>
      <c r="I9" s="38">
        <v>4</v>
      </c>
      <c r="J9" s="38">
        <v>5</v>
      </c>
      <c r="K9" s="38" t="s">
        <v>29</v>
      </c>
      <c r="L9" s="38" t="s">
        <v>30</v>
      </c>
    </row>
    <row r="10" spans="2:13" x14ac:dyDescent="0.3">
      <c r="B10" s="177" t="s">
        <v>22</v>
      </c>
      <c r="C10" s="178"/>
      <c r="D10" s="178"/>
      <c r="E10" s="178"/>
      <c r="F10" s="179"/>
      <c r="G10" s="29">
        <v>479081.65</v>
      </c>
      <c r="H10" s="18">
        <v>1077760</v>
      </c>
      <c r="I10" s="18">
        <v>1077760</v>
      </c>
      <c r="J10" s="156">
        <v>541528.9</v>
      </c>
      <c r="K10" s="95">
        <f>J10/G10</f>
        <v>1.1303478227563089</v>
      </c>
      <c r="L10" s="95">
        <v>0.50239999999999996</v>
      </c>
    </row>
    <row r="11" spans="2:13" x14ac:dyDescent="0.3">
      <c r="B11" s="180" t="s">
        <v>21</v>
      </c>
      <c r="C11" s="179"/>
      <c r="D11" s="179"/>
      <c r="E11" s="179"/>
      <c r="F11" s="179"/>
      <c r="G11" s="29"/>
      <c r="H11" s="18"/>
      <c r="I11" s="18"/>
      <c r="J11" s="18"/>
      <c r="K11" s="95"/>
      <c r="L11" s="95"/>
    </row>
    <row r="12" spans="2:13" x14ac:dyDescent="0.3">
      <c r="B12" s="174" t="s">
        <v>0</v>
      </c>
      <c r="C12" s="175"/>
      <c r="D12" s="175"/>
      <c r="E12" s="175"/>
      <c r="F12" s="176"/>
      <c r="G12" s="30">
        <v>479081.65</v>
      </c>
      <c r="H12" s="17"/>
      <c r="I12" s="17">
        <v>1077760</v>
      </c>
      <c r="J12" s="17"/>
      <c r="K12" s="96">
        <f t="shared" ref="K12:K16" si="0">J12/G12</f>
        <v>0</v>
      </c>
      <c r="L12" s="96"/>
    </row>
    <row r="13" spans="2:13" x14ac:dyDescent="0.3">
      <c r="B13" s="186" t="s">
        <v>23</v>
      </c>
      <c r="C13" s="178"/>
      <c r="D13" s="178"/>
      <c r="E13" s="178"/>
      <c r="F13" s="178"/>
      <c r="G13" s="31">
        <v>470042.59</v>
      </c>
      <c r="H13" s="18">
        <v>1069860</v>
      </c>
      <c r="I13" s="18">
        <v>1069860</v>
      </c>
      <c r="J13" s="156">
        <v>541945.71</v>
      </c>
      <c r="K13" s="95">
        <f t="shared" si="0"/>
        <v>1.1529714998804681</v>
      </c>
      <c r="L13" s="97">
        <v>0.50649999999999995</v>
      </c>
    </row>
    <row r="14" spans="2:13" x14ac:dyDescent="0.3">
      <c r="B14" s="180" t="s">
        <v>24</v>
      </c>
      <c r="C14" s="179"/>
      <c r="D14" s="179"/>
      <c r="E14" s="179"/>
      <c r="F14" s="179"/>
      <c r="G14" s="29">
        <v>0</v>
      </c>
      <c r="H14" s="18">
        <v>7900</v>
      </c>
      <c r="I14" s="18">
        <v>7900</v>
      </c>
      <c r="J14" s="156">
        <v>580.79</v>
      </c>
      <c r="K14" s="95"/>
      <c r="L14" s="97"/>
    </row>
    <row r="15" spans="2:13" x14ac:dyDescent="0.3">
      <c r="B15" s="20" t="s">
        <v>1</v>
      </c>
      <c r="C15" s="56"/>
      <c r="D15" s="56"/>
      <c r="E15" s="56"/>
      <c r="F15" s="56"/>
      <c r="G15" s="30">
        <v>470042.59</v>
      </c>
      <c r="H15" s="17">
        <v>1077760</v>
      </c>
      <c r="I15" s="17">
        <v>1077760</v>
      </c>
      <c r="J15" s="135">
        <v>542526.5</v>
      </c>
      <c r="K15" s="96">
        <f t="shared" si="0"/>
        <v>1.1542071113172956</v>
      </c>
      <c r="L15" s="96">
        <v>0.50329999999999997</v>
      </c>
    </row>
    <row r="16" spans="2:13" x14ac:dyDescent="0.3">
      <c r="B16" s="185" t="s">
        <v>2</v>
      </c>
      <c r="C16" s="175"/>
      <c r="D16" s="175"/>
      <c r="E16" s="175"/>
      <c r="F16" s="175"/>
      <c r="G16" s="32">
        <v>9039.06</v>
      </c>
      <c r="H16" s="19">
        <v>0</v>
      </c>
      <c r="I16" s="19">
        <v>0</v>
      </c>
      <c r="J16" s="157">
        <v>997.6</v>
      </c>
      <c r="K16" s="96">
        <f t="shared" si="0"/>
        <v>0.11036545835518297</v>
      </c>
      <c r="L16" s="98"/>
    </row>
    <row r="17" spans="1:49" ht="17.399999999999999" x14ac:dyDescent="0.3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"/>
    </row>
    <row r="18" spans="1:49" ht="18" customHeight="1" x14ac:dyDescent="0.3">
      <c r="B18" s="193" t="s">
        <v>53</v>
      </c>
      <c r="C18" s="193"/>
      <c r="D18" s="193"/>
      <c r="E18" s="193"/>
      <c r="F18" s="193"/>
      <c r="G18" s="57"/>
      <c r="H18" s="58"/>
      <c r="I18" s="58"/>
      <c r="J18" s="58"/>
      <c r="K18" s="59"/>
      <c r="L18" s="59"/>
      <c r="M18" s="1"/>
    </row>
    <row r="19" spans="1:49" ht="26.4" x14ac:dyDescent="0.3">
      <c r="B19" s="181" t="s">
        <v>3</v>
      </c>
      <c r="C19" s="181"/>
      <c r="D19" s="181"/>
      <c r="E19" s="181"/>
      <c r="F19" s="181"/>
      <c r="G19" s="33" t="s">
        <v>176</v>
      </c>
      <c r="H19" s="2" t="s">
        <v>99</v>
      </c>
      <c r="I19" s="2" t="s">
        <v>100</v>
      </c>
      <c r="J19" s="2" t="s">
        <v>175</v>
      </c>
      <c r="K19" s="2" t="s">
        <v>20</v>
      </c>
      <c r="L19" s="2" t="s">
        <v>46</v>
      </c>
    </row>
    <row r="20" spans="1:49" x14ac:dyDescent="0.3">
      <c r="B20" s="194">
        <v>1</v>
      </c>
      <c r="C20" s="195"/>
      <c r="D20" s="195"/>
      <c r="E20" s="195"/>
      <c r="F20" s="195"/>
      <c r="G20" s="40">
        <v>2</v>
      </c>
      <c r="H20" s="38">
        <v>3</v>
      </c>
      <c r="I20" s="38">
        <v>4</v>
      </c>
      <c r="J20" s="38">
        <v>5</v>
      </c>
      <c r="K20" s="38" t="s">
        <v>29</v>
      </c>
      <c r="L20" s="38" t="s">
        <v>30</v>
      </c>
    </row>
    <row r="21" spans="1:49" ht="15.75" customHeight="1" x14ac:dyDescent="0.3">
      <c r="B21" s="177" t="s">
        <v>25</v>
      </c>
      <c r="C21" s="196"/>
      <c r="D21" s="196"/>
      <c r="E21" s="196"/>
      <c r="F21" s="196"/>
      <c r="G21" s="34">
        <v>479081.65</v>
      </c>
      <c r="H21" s="156">
        <v>1077760</v>
      </c>
      <c r="I21" s="156">
        <v>1077760</v>
      </c>
      <c r="J21" s="156">
        <v>541528.71</v>
      </c>
      <c r="K21" s="95">
        <f>J21/G21</f>
        <v>1.1303474261642039</v>
      </c>
      <c r="L21" s="95">
        <v>0.50239999999999996</v>
      </c>
    </row>
    <row r="22" spans="1:49" x14ac:dyDescent="0.3">
      <c r="B22" s="177" t="s">
        <v>26</v>
      </c>
      <c r="C22" s="178"/>
      <c r="D22" s="178"/>
      <c r="E22" s="178"/>
      <c r="F22" s="178"/>
      <c r="G22" s="31">
        <v>470042.59</v>
      </c>
      <c r="H22" s="156">
        <v>1077760</v>
      </c>
      <c r="I22" s="156">
        <v>1077760</v>
      </c>
      <c r="J22" s="156">
        <v>542526.5</v>
      </c>
      <c r="K22" s="95">
        <f t="shared" ref="K22:K25" si="1">J22/G22</f>
        <v>1.1542071113172956</v>
      </c>
      <c r="L22" s="95">
        <v>0.50239999999999996</v>
      </c>
    </row>
    <row r="23" spans="1:49" ht="15" customHeight="1" x14ac:dyDescent="0.3">
      <c r="B23" s="190" t="s">
        <v>47</v>
      </c>
      <c r="C23" s="191"/>
      <c r="D23" s="191"/>
      <c r="E23" s="191"/>
      <c r="F23" s="192"/>
      <c r="G23" s="41">
        <v>9039.06</v>
      </c>
      <c r="H23" s="42">
        <v>0</v>
      </c>
      <c r="I23" s="42">
        <v>0</v>
      </c>
      <c r="J23" s="158">
        <v>997.6</v>
      </c>
      <c r="K23" s="96">
        <f t="shared" si="1"/>
        <v>0.11036545835518297</v>
      </c>
      <c r="L23" s="99"/>
    </row>
    <row r="24" spans="1:49" s="43" customFormat="1" ht="15" customHeight="1" x14ac:dyDescent="0.3">
      <c r="A24"/>
      <c r="B24" s="177" t="s">
        <v>11</v>
      </c>
      <c r="C24" s="178"/>
      <c r="D24" s="178"/>
      <c r="E24" s="178"/>
      <c r="F24" s="178"/>
      <c r="G24" s="31">
        <v>8855.7199999999993</v>
      </c>
      <c r="H24" s="18"/>
      <c r="I24" s="18"/>
      <c r="J24" s="156">
        <v>78317.759999999995</v>
      </c>
      <c r="K24" s="95">
        <f t="shared" si="1"/>
        <v>8.8437484473312171</v>
      </c>
      <c r="L24" s="9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3" customFormat="1" ht="15" customHeight="1" x14ac:dyDescent="0.3">
      <c r="A25"/>
      <c r="B25" s="177" t="s">
        <v>52</v>
      </c>
      <c r="C25" s="178"/>
      <c r="D25" s="178"/>
      <c r="E25" s="178"/>
      <c r="F25" s="178"/>
      <c r="G25" s="31">
        <v>183.34</v>
      </c>
      <c r="H25" s="18"/>
      <c r="I25" s="18"/>
      <c r="J25" s="156">
        <v>79315.360000000001</v>
      </c>
      <c r="K25" s="95">
        <f t="shared" si="1"/>
        <v>432.61350496345585</v>
      </c>
      <c r="L25" s="9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5" customFormat="1" x14ac:dyDescent="0.3">
      <c r="A26" s="53"/>
      <c r="B26" s="190" t="s">
        <v>54</v>
      </c>
      <c r="C26" s="191"/>
      <c r="D26" s="191"/>
      <c r="E26" s="191"/>
      <c r="F26" s="192"/>
      <c r="G26" s="41"/>
      <c r="H26" s="54"/>
      <c r="I26" s="54"/>
      <c r="J26" s="54"/>
      <c r="K26" s="96"/>
      <c r="L26" s="100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</row>
    <row r="27" spans="1:49" ht="15.6" x14ac:dyDescent="0.3">
      <c r="B27" s="184" t="s">
        <v>55</v>
      </c>
      <c r="C27" s="184"/>
      <c r="D27" s="184"/>
      <c r="E27" s="184"/>
      <c r="F27" s="184"/>
      <c r="G27" s="44"/>
      <c r="H27" s="45"/>
      <c r="I27" s="45"/>
      <c r="J27" s="45"/>
      <c r="K27" s="96"/>
      <c r="L27" s="101"/>
    </row>
    <row r="29" spans="1:49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49" x14ac:dyDescent="0.3">
      <c r="B30" s="172" t="s">
        <v>60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</row>
    <row r="31" spans="1:49" ht="15" customHeight="1" x14ac:dyDescent="0.3">
      <c r="B31" s="172" t="s">
        <v>61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</row>
    <row r="32" spans="1:49" ht="15" customHeight="1" x14ac:dyDescent="0.3">
      <c r="B32" s="172" t="s">
        <v>63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</row>
    <row r="33" spans="2:12" ht="15" customHeight="1" x14ac:dyDescent="0.3">
      <c r="B33" s="172" t="s">
        <v>64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</row>
    <row r="34" spans="2:12" ht="36.75" customHeight="1" x14ac:dyDescent="0.3"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</row>
    <row r="35" spans="2:12" ht="15" customHeight="1" x14ac:dyDescent="0.3">
      <c r="B35" s="173" t="s">
        <v>172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</row>
    <row r="36" spans="2:12" x14ac:dyDescent="0.3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55"/>
  <sheetViews>
    <sheetView zoomScale="90" zoomScaleNormal="90" workbookViewId="0">
      <selection activeCell="P14" sqref="P1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9" width="25.33203125" customWidth="1"/>
    <col min="10" max="10" width="25.109375" customWidth="1"/>
    <col min="11" max="12" width="15.6640625" customWidth="1"/>
  </cols>
  <sheetData>
    <row r="1" spans="1:60" ht="17.399999999999999" x14ac:dyDescent="0.3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60" ht="15.75" customHeight="1" x14ac:dyDescent="0.3">
      <c r="B2" s="171" t="s">
        <v>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60" ht="17.399999999999999" x14ac:dyDescent="0.3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60" ht="15.75" customHeight="1" x14ac:dyDescent="0.3">
      <c r="B4" s="171" t="s">
        <v>50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60" ht="17.399999999999999" x14ac:dyDescent="0.3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60" ht="15.75" customHeight="1" x14ac:dyDescent="0.3">
      <c r="B6" s="171" t="s">
        <v>31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1:60" ht="17.399999999999999" x14ac:dyDescent="0.3"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60" ht="45" customHeight="1" x14ac:dyDescent="0.3">
      <c r="B8" s="197" t="s">
        <v>3</v>
      </c>
      <c r="C8" s="198"/>
      <c r="D8" s="198"/>
      <c r="E8" s="198"/>
      <c r="F8" s="199"/>
      <c r="G8" s="42" t="s">
        <v>104</v>
      </c>
      <c r="H8" s="42" t="s">
        <v>99</v>
      </c>
      <c r="I8" s="42" t="s">
        <v>100</v>
      </c>
      <c r="J8" s="42" t="s">
        <v>103</v>
      </c>
      <c r="K8" s="42" t="s">
        <v>20</v>
      </c>
      <c r="L8" s="42" t="s">
        <v>46</v>
      </c>
    </row>
    <row r="9" spans="1:60" x14ac:dyDescent="0.3">
      <c r="B9" s="200">
        <v>1</v>
      </c>
      <c r="C9" s="201"/>
      <c r="D9" s="201"/>
      <c r="E9" s="201"/>
      <c r="F9" s="202"/>
      <c r="G9" s="46">
        <v>2</v>
      </c>
      <c r="H9" s="46">
        <v>3</v>
      </c>
      <c r="I9" s="46">
        <v>4</v>
      </c>
      <c r="J9" s="46">
        <v>5</v>
      </c>
      <c r="K9" s="46" t="s">
        <v>29</v>
      </c>
      <c r="L9" s="46" t="s">
        <v>30</v>
      </c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</row>
    <row r="10" spans="1:60" s="155" customFormat="1" x14ac:dyDescent="0.3">
      <c r="A10" s="169"/>
      <c r="B10" s="146"/>
      <c r="C10" s="146">
        <v>6</v>
      </c>
      <c r="D10" s="146"/>
      <c r="E10" s="146"/>
      <c r="F10" s="146" t="s">
        <v>45</v>
      </c>
      <c r="G10" s="137">
        <v>479081.65</v>
      </c>
      <c r="H10" s="137">
        <v>1077760</v>
      </c>
      <c r="I10" s="137">
        <v>1077760</v>
      </c>
      <c r="J10" s="151">
        <v>541528.9</v>
      </c>
      <c r="K10" s="152"/>
      <c r="L10" s="152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26.4" x14ac:dyDescent="0.3">
      <c r="B11" s="8"/>
      <c r="C11" s="8"/>
      <c r="D11" s="8"/>
      <c r="E11" s="8">
        <v>6361</v>
      </c>
      <c r="F11" s="25" t="s">
        <v>65</v>
      </c>
      <c r="G11" s="63">
        <v>446474.47</v>
      </c>
      <c r="H11" s="5">
        <v>1009423</v>
      </c>
      <c r="I11" s="5">
        <v>1009423</v>
      </c>
      <c r="J11" s="64">
        <v>496213.31</v>
      </c>
      <c r="K11" s="77">
        <f>J11/G11</f>
        <v>1.1114035478893116</v>
      </c>
      <c r="L11" s="77">
        <f>J11/I11</f>
        <v>0.49158114090921251</v>
      </c>
    </row>
    <row r="12" spans="1:60" ht="26.4" x14ac:dyDescent="0.3">
      <c r="B12" s="8"/>
      <c r="C12" s="8"/>
      <c r="D12" s="8"/>
      <c r="E12" s="8">
        <v>6391</v>
      </c>
      <c r="F12" s="25" t="s">
        <v>66</v>
      </c>
      <c r="G12" s="63">
        <v>55.52</v>
      </c>
      <c r="H12" s="63">
        <v>160</v>
      </c>
      <c r="I12" s="63"/>
      <c r="J12" s="35">
        <v>1504.25</v>
      </c>
      <c r="K12" s="77">
        <f t="shared" ref="K12:K19" si="0">J12/G12</f>
        <v>27.093840057636886</v>
      </c>
      <c r="L12" s="77"/>
    </row>
    <row r="13" spans="1:60" ht="26.4" x14ac:dyDescent="0.3">
      <c r="B13" s="8"/>
      <c r="C13" s="8"/>
      <c r="D13" s="8"/>
      <c r="E13" s="8">
        <v>6393</v>
      </c>
      <c r="F13" s="25" t="s">
        <v>67</v>
      </c>
      <c r="G13" s="63">
        <v>7130.23</v>
      </c>
      <c r="H13" s="63">
        <v>13077</v>
      </c>
      <c r="I13" s="63"/>
      <c r="J13" s="64">
        <v>9174.77</v>
      </c>
      <c r="K13" s="77">
        <f t="shared" si="0"/>
        <v>1.2867425033975062</v>
      </c>
      <c r="L13" s="77"/>
    </row>
    <row r="14" spans="1:60" ht="26.4" x14ac:dyDescent="0.3">
      <c r="B14" s="8"/>
      <c r="C14" s="8"/>
      <c r="D14" s="9"/>
      <c r="E14" s="9">
        <v>6394</v>
      </c>
      <c r="F14" s="13" t="s">
        <v>68</v>
      </c>
      <c r="G14" s="5"/>
      <c r="H14" s="63"/>
      <c r="I14" s="63"/>
      <c r="J14" s="64"/>
      <c r="K14" s="77"/>
      <c r="L14" s="77"/>
    </row>
    <row r="15" spans="1:60" ht="21" customHeight="1" x14ac:dyDescent="0.3">
      <c r="B15" s="8"/>
      <c r="C15" s="8"/>
      <c r="D15" s="9">
        <v>652</v>
      </c>
      <c r="E15" s="9"/>
      <c r="F15" s="9" t="s">
        <v>69</v>
      </c>
      <c r="G15" s="63"/>
      <c r="H15" s="63">
        <v>300</v>
      </c>
      <c r="I15" s="5">
        <v>300</v>
      </c>
      <c r="J15" s="35"/>
      <c r="K15" s="77"/>
      <c r="L15" s="77">
        <f t="shared" ref="L15:L17" si="1">J15/I15</f>
        <v>0</v>
      </c>
    </row>
    <row r="16" spans="1:60" ht="21" customHeight="1" x14ac:dyDescent="0.3">
      <c r="B16" s="8"/>
      <c r="C16" s="8"/>
      <c r="D16" s="9"/>
      <c r="E16" s="9">
        <v>6526</v>
      </c>
      <c r="F16" s="9" t="s">
        <v>70</v>
      </c>
      <c r="G16" s="63"/>
      <c r="H16" s="63"/>
      <c r="I16" s="63"/>
      <c r="J16" s="64"/>
      <c r="K16" s="77"/>
      <c r="L16" s="77"/>
    </row>
    <row r="17" spans="1:53" ht="25.95" customHeight="1" x14ac:dyDescent="0.3">
      <c r="B17" s="8"/>
      <c r="C17" s="8"/>
      <c r="D17" s="9">
        <v>663</v>
      </c>
      <c r="E17" s="9"/>
      <c r="F17" s="11" t="s">
        <v>71</v>
      </c>
      <c r="G17" s="63"/>
      <c r="H17" s="63">
        <v>800</v>
      </c>
      <c r="I17" s="63">
        <v>800</v>
      </c>
      <c r="J17" s="64"/>
      <c r="K17" s="77"/>
      <c r="L17" s="77">
        <f t="shared" si="1"/>
        <v>0</v>
      </c>
    </row>
    <row r="18" spans="1:53" ht="22.95" customHeight="1" x14ac:dyDescent="0.3">
      <c r="B18" s="16"/>
      <c r="C18" s="8"/>
      <c r="D18" s="9"/>
      <c r="E18" s="9">
        <v>6631</v>
      </c>
      <c r="F18" s="11" t="s">
        <v>72</v>
      </c>
      <c r="G18" s="68"/>
      <c r="H18" s="69"/>
      <c r="I18" s="69"/>
      <c r="J18" s="70"/>
      <c r="K18" s="77"/>
      <c r="L18" s="77"/>
    </row>
    <row r="19" spans="1:53" ht="26.4" x14ac:dyDescent="0.3">
      <c r="B19" s="8"/>
      <c r="C19" s="8"/>
      <c r="D19" s="8"/>
      <c r="E19" s="8">
        <v>6711</v>
      </c>
      <c r="F19" s="25" t="s">
        <v>73</v>
      </c>
      <c r="G19" s="63">
        <v>25421.43</v>
      </c>
      <c r="H19" s="63">
        <v>54000</v>
      </c>
      <c r="I19" s="63"/>
      <c r="J19" s="64">
        <v>34636.57</v>
      </c>
      <c r="K19" s="77">
        <f t="shared" si="0"/>
        <v>1.3624949501267238</v>
      </c>
      <c r="L19" s="77"/>
    </row>
    <row r="20" spans="1:53" x14ac:dyDescent="0.3">
      <c r="B20" s="8"/>
      <c r="C20" s="8"/>
      <c r="D20" s="8"/>
      <c r="E20" s="8"/>
      <c r="F20" s="25"/>
      <c r="G20" s="5"/>
      <c r="H20" s="63"/>
      <c r="I20" s="63"/>
      <c r="J20" s="35"/>
      <c r="K20" s="77"/>
      <c r="L20" s="35"/>
    </row>
    <row r="21" spans="1:53" x14ac:dyDescent="0.3">
      <c r="B21" s="8"/>
      <c r="C21" s="8"/>
      <c r="D21" s="8"/>
      <c r="E21" s="8" t="s">
        <v>10</v>
      </c>
      <c r="F21" s="25"/>
      <c r="G21" s="63"/>
      <c r="H21" s="63"/>
      <c r="I21" s="63"/>
      <c r="J21" s="64"/>
      <c r="K21" s="65"/>
      <c r="L21" s="35"/>
    </row>
    <row r="22" spans="1:53" x14ac:dyDescent="0.3">
      <c r="B22" s="71"/>
      <c r="C22" s="71"/>
      <c r="D22" s="71"/>
      <c r="E22" s="71"/>
      <c r="F22" s="72"/>
      <c r="G22" s="73"/>
      <c r="H22" s="73"/>
      <c r="I22" s="73"/>
      <c r="J22" s="74"/>
    </row>
    <row r="23" spans="1:53" x14ac:dyDescent="0.3">
      <c r="B23" s="71"/>
      <c r="C23" s="71"/>
      <c r="D23" s="71"/>
      <c r="E23" s="71"/>
      <c r="F23" s="72"/>
      <c r="G23" s="73"/>
      <c r="H23" s="73"/>
      <c r="I23" s="73"/>
      <c r="J23" s="74"/>
    </row>
    <row r="25" spans="1:53" ht="17.399999999999999" x14ac:dyDescent="0.3"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</row>
    <row r="26" spans="1:53" ht="36.75" customHeight="1" x14ac:dyDescent="0.3">
      <c r="B26" s="197" t="s">
        <v>3</v>
      </c>
      <c r="C26" s="198"/>
      <c r="D26" s="198"/>
      <c r="E26" s="198"/>
      <c r="F26" s="199"/>
      <c r="G26" s="42" t="s">
        <v>102</v>
      </c>
      <c r="H26" s="42" t="s">
        <v>99</v>
      </c>
      <c r="I26" s="42" t="s">
        <v>100</v>
      </c>
      <c r="J26" s="42" t="s">
        <v>101</v>
      </c>
      <c r="K26" s="42" t="s">
        <v>20</v>
      </c>
      <c r="L26" s="42" t="s">
        <v>46</v>
      </c>
    </row>
    <row r="27" spans="1:53" x14ac:dyDescent="0.3">
      <c r="B27" s="200">
        <v>1</v>
      </c>
      <c r="C27" s="201"/>
      <c r="D27" s="201"/>
      <c r="E27" s="201"/>
      <c r="F27" s="202"/>
      <c r="G27" s="46">
        <v>2</v>
      </c>
      <c r="H27" s="46">
        <v>3</v>
      </c>
      <c r="I27" s="46">
        <v>4</v>
      </c>
      <c r="J27" s="46">
        <v>5</v>
      </c>
      <c r="K27" s="46" t="s">
        <v>29</v>
      </c>
      <c r="L27" s="46" t="s">
        <v>30</v>
      </c>
    </row>
    <row r="28" spans="1:53" s="138" customFormat="1" x14ac:dyDescent="0.3">
      <c r="A28" s="115"/>
      <c r="B28" s="146" t="s">
        <v>74</v>
      </c>
      <c r="C28" s="146"/>
      <c r="D28" s="146"/>
      <c r="E28" s="146"/>
      <c r="F28" s="146" t="s">
        <v>44</v>
      </c>
      <c r="G28" s="153">
        <v>470042.59</v>
      </c>
      <c r="H28" s="154">
        <v>1077760</v>
      </c>
      <c r="I28" s="154">
        <v>1077760</v>
      </c>
      <c r="J28" s="151">
        <v>542526.5</v>
      </c>
      <c r="K28" s="152">
        <f>J28/G28</f>
        <v>1.1542071113172956</v>
      </c>
      <c r="L28" s="152">
        <f>J28/I28</f>
        <v>0.50338340632422807</v>
      </c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</row>
    <row r="29" spans="1:53" x14ac:dyDescent="0.3">
      <c r="B29" s="8"/>
      <c r="C29" s="8"/>
      <c r="D29" s="8"/>
      <c r="E29" s="8">
        <v>3111</v>
      </c>
      <c r="F29" s="8" t="s">
        <v>27</v>
      </c>
      <c r="G29" s="63">
        <v>338097.33</v>
      </c>
      <c r="H29" s="63">
        <v>776450</v>
      </c>
      <c r="I29" s="63">
        <v>776450</v>
      </c>
      <c r="J29" s="66">
        <v>391311.85</v>
      </c>
      <c r="K29" s="122">
        <f t="shared" ref="K29:K54" si="2">J29/G29</f>
        <v>1.1573940853067368</v>
      </c>
      <c r="L29" s="122">
        <f t="shared" ref="L29:L55" si="3">J29/I29</f>
        <v>0.50397559404984216</v>
      </c>
    </row>
    <row r="30" spans="1:53" x14ac:dyDescent="0.3">
      <c r="B30" s="8"/>
      <c r="C30" s="8"/>
      <c r="D30" s="8"/>
      <c r="E30" s="8">
        <v>3121</v>
      </c>
      <c r="F30" s="8" t="s">
        <v>75</v>
      </c>
      <c r="G30" s="63">
        <v>18589.02</v>
      </c>
      <c r="H30" s="63">
        <v>30700</v>
      </c>
      <c r="I30" s="63">
        <v>30700</v>
      </c>
      <c r="J30" s="66">
        <v>15345.04</v>
      </c>
      <c r="K30" s="122">
        <f t="shared" si="2"/>
        <v>0.82548945560336162</v>
      </c>
      <c r="L30" s="122">
        <f t="shared" si="3"/>
        <v>0.4998384364820847</v>
      </c>
    </row>
    <row r="31" spans="1:53" x14ac:dyDescent="0.3">
      <c r="B31" s="8"/>
      <c r="C31" s="8"/>
      <c r="D31" s="8"/>
      <c r="E31" s="8">
        <v>3132</v>
      </c>
      <c r="F31" s="8" t="s">
        <v>76</v>
      </c>
      <c r="G31" s="63">
        <v>55786.04</v>
      </c>
      <c r="H31" s="63">
        <v>135200</v>
      </c>
      <c r="I31" s="63">
        <v>135200</v>
      </c>
      <c r="J31" s="66">
        <v>64021.81</v>
      </c>
      <c r="K31" s="122">
        <f t="shared" si="2"/>
        <v>1.1476313787463672</v>
      </c>
      <c r="L31" s="122">
        <f t="shared" si="3"/>
        <v>0.47353409763313609</v>
      </c>
    </row>
    <row r="32" spans="1:53" x14ac:dyDescent="0.3">
      <c r="B32" s="8"/>
      <c r="C32" s="16"/>
      <c r="D32" s="8"/>
      <c r="E32" s="8">
        <v>3211</v>
      </c>
      <c r="F32" s="25" t="s">
        <v>28</v>
      </c>
      <c r="G32" s="63">
        <v>2776.65</v>
      </c>
      <c r="H32" s="63">
        <v>4560</v>
      </c>
      <c r="I32" s="63">
        <v>4560</v>
      </c>
      <c r="J32" s="64">
        <v>3020</v>
      </c>
      <c r="K32" s="122">
        <f t="shared" si="2"/>
        <v>1.0876415824824879</v>
      </c>
      <c r="L32" s="122">
        <f t="shared" si="3"/>
        <v>0.66228070175438591</v>
      </c>
    </row>
    <row r="33" spans="2:12" ht="15.6" x14ac:dyDescent="0.3">
      <c r="B33" s="8"/>
      <c r="C33" s="16"/>
      <c r="D33" s="8"/>
      <c r="E33" s="8">
        <v>3212</v>
      </c>
      <c r="F33" s="25" t="s">
        <v>77</v>
      </c>
      <c r="G33" s="63">
        <v>22364.26</v>
      </c>
      <c r="H33" s="63">
        <v>49180</v>
      </c>
      <c r="I33" s="63">
        <v>49180</v>
      </c>
      <c r="J33" s="75">
        <v>24865.3</v>
      </c>
      <c r="K33" s="122">
        <f t="shared" si="2"/>
        <v>1.1118320033839708</v>
      </c>
      <c r="L33" s="122">
        <f t="shared" si="3"/>
        <v>0.50559780398535992</v>
      </c>
    </row>
    <row r="34" spans="2:12" ht="15.6" x14ac:dyDescent="0.3">
      <c r="B34" s="8"/>
      <c r="C34" s="16"/>
      <c r="D34" s="8"/>
      <c r="E34" s="8">
        <v>3213</v>
      </c>
      <c r="F34" s="25" t="s">
        <v>78</v>
      </c>
      <c r="G34" s="63">
        <v>100</v>
      </c>
      <c r="H34" s="63">
        <v>500</v>
      </c>
      <c r="I34" s="63">
        <v>500</v>
      </c>
      <c r="J34" s="76">
        <v>385</v>
      </c>
      <c r="K34" s="122">
        <f t="shared" si="2"/>
        <v>3.85</v>
      </c>
      <c r="L34" s="122">
        <f t="shared" si="3"/>
        <v>0.77</v>
      </c>
    </row>
    <row r="35" spans="2:12" ht="15.6" x14ac:dyDescent="0.3">
      <c r="B35" s="8"/>
      <c r="C35" s="16"/>
      <c r="D35" s="8"/>
      <c r="E35" s="8">
        <v>3214</v>
      </c>
      <c r="F35" s="25" t="s">
        <v>105</v>
      </c>
      <c r="G35" s="63">
        <v>0</v>
      </c>
      <c r="H35" s="63">
        <v>0</v>
      </c>
      <c r="I35" s="63">
        <v>0</v>
      </c>
      <c r="J35" s="76">
        <v>39</v>
      </c>
      <c r="K35" s="122"/>
      <c r="L35" s="122"/>
    </row>
    <row r="36" spans="2:12" ht="15.6" x14ac:dyDescent="0.3">
      <c r="B36" s="8"/>
      <c r="C36" s="16"/>
      <c r="D36" s="8"/>
      <c r="E36" s="8">
        <v>3221</v>
      </c>
      <c r="F36" s="25" t="s">
        <v>79</v>
      </c>
      <c r="G36" s="63">
        <v>2186.3229999999999</v>
      </c>
      <c r="H36" s="63">
        <v>8500</v>
      </c>
      <c r="I36" s="63">
        <v>8500</v>
      </c>
      <c r="J36" s="75">
        <v>2102.7199999999998</v>
      </c>
      <c r="K36" s="122">
        <f t="shared" si="2"/>
        <v>0.96176091089925864</v>
      </c>
      <c r="L36" s="122">
        <f t="shared" si="3"/>
        <v>0.24737882352941173</v>
      </c>
    </row>
    <row r="37" spans="2:12" ht="15.6" x14ac:dyDescent="0.3">
      <c r="B37" s="8"/>
      <c r="C37" s="16"/>
      <c r="D37" s="8"/>
      <c r="E37" s="8">
        <v>3222</v>
      </c>
      <c r="F37" s="25" t="s">
        <v>80</v>
      </c>
      <c r="G37" s="63">
        <v>678.2</v>
      </c>
      <c r="H37" s="63">
        <v>1340</v>
      </c>
      <c r="I37" s="63">
        <v>1340</v>
      </c>
      <c r="J37" s="75">
        <v>865.22</v>
      </c>
      <c r="K37" s="122">
        <f t="shared" si="2"/>
        <v>1.2757593630197581</v>
      </c>
      <c r="L37" s="122">
        <f t="shared" si="3"/>
        <v>0.64568656716417916</v>
      </c>
    </row>
    <row r="38" spans="2:12" ht="15.6" x14ac:dyDescent="0.3">
      <c r="B38" s="8"/>
      <c r="C38" s="16"/>
      <c r="D38" s="9"/>
      <c r="E38" s="8">
        <v>3223</v>
      </c>
      <c r="F38" s="8" t="s">
        <v>81</v>
      </c>
      <c r="G38" s="63">
        <v>7551.08</v>
      </c>
      <c r="H38" s="63">
        <v>14000</v>
      </c>
      <c r="I38" s="63">
        <v>14000</v>
      </c>
      <c r="J38" s="75">
        <v>9413.48</v>
      </c>
      <c r="K38" s="122">
        <f t="shared" si="2"/>
        <v>1.2466402157042435</v>
      </c>
      <c r="L38" s="122">
        <f t="shared" si="3"/>
        <v>0.67239142857142853</v>
      </c>
    </row>
    <row r="39" spans="2:12" ht="15.6" x14ac:dyDescent="0.3">
      <c r="B39" s="8"/>
      <c r="C39" s="16"/>
      <c r="D39" s="9"/>
      <c r="E39" s="8">
        <v>3224</v>
      </c>
      <c r="F39" s="8" t="s">
        <v>82</v>
      </c>
      <c r="G39" s="63">
        <v>640.12</v>
      </c>
      <c r="H39" s="63">
        <v>1500</v>
      </c>
      <c r="I39" s="63">
        <v>1500</v>
      </c>
      <c r="J39" s="75">
        <v>1033.3399999999999</v>
      </c>
      <c r="K39" s="122">
        <f t="shared" si="2"/>
        <v>1.6142910704242952</v>
      </c>
      <c r="L39" s="122">
        <f t="shared" si="3"/>
        <v>0.68889333333333325</v>
      </c>
    </row>
    <row r="40" spans="2:12" ht="15.6" x14ac:dyDescent="0.3">
      <c r="B40" s="8"/>
      <c r="C40" s="16"/>
      <c r="D40" s="9"/>
      <c r="E40" s="9">
        <v>3225</v>
      </c>
      <c r="F40" s="8" t="s">
        <v>83</v>
      </c>
      <c r="G40" s="63">
        <v>1049.3800000000001</v>
      </c>
      <c r="H40" s="63">
        <v>1500</v>
      </c>
      <c r="I40" s="63">
        <v>1500</v>
      </c>
      <c r="J40" s="75">
        <v>203.05</v>
      </c>
      <c r="K40" s="122">
        <f t="shared" si="2"/>
        <v>0.19349520669347614</v>
      </c>
      <c r="L40" s="122">
        <f t="shared" si="3"/>
        <v>0.13536666666666666</v>
      </c>
    </row>
    <row r="41" spans="2:12" ht="15.6" x14ac:dyDescent="0.3">
      <c r="B41" s="8"/>
      <c r="C41" s="16"/>
      <c r="D41" s="9"/>
      <c r="E41" s="9">
        <v>3227</v>
      </c>
      <c r="F41" s="8" t="s">
        <v>84</v>
      </c>
      <c r="G41" s="63">
        <v>0</v>
      </c>
      <c r="H41" s="63">
        <v>400</v>
      </c>
      <c r="I41" s="63">
        <v>400</v>
      </c>
      <c r="J41" s="76">
        <v>45.4</v>
      </c>
      <c r="K41" s="122"/>
      <c r="L41" s="122">
        <f t="shared" si="3"/>
        <v>0.11349999999999999</v>
      </c>
    </row>
    <row r="42" spans="2:12" ht="15.6" x14ac:dyDescent="0.3">
      <c r="B42" s="8"/>
      <c r="C42" s="16"/>
      <c r="D42" s="9"/>
      <c r="E42" s="9">
        <v>3231</v>
      </c>
      <c r="F42" s="8" t="s">
        <v>85</v>
      </c>
      <c r="G42" s="63">
        <v>1398.43</v>
      </c>
      <c r="H42" s="63">
        <v>3500</v>
      </c>
      <c r="I42" s="63">
        <v>3500</v>
      </c>
      <c r="J42" s="75">
        <v>1325.89</v>
      </c>
      <c r="K42" s="122">
        <f t="shared" si="2"/>
        <v>0.94812754303039837</v>
      </c>
      <c r="L42" s="122">
        <f t="shared" si="3"/>
        <v>0.37882571428571432</v>
      </c>
    </row>
    <row r="43" spans="2:12" ht="15.6" x14ac:dyDescent="0.3">
      <c r="B43" s="8"/>
      <c r="C43" s="16"/>
      <c r="D43" s="9"/>
      <c r="E43" s="9">
        <v>3232</v>
      </c>
      <c r="F43" s="8" t="s">
        <v>86</v>
      </c>
      <c r="G43" s="63">
        <v>2389.0500000000002</v>
      </c>
      <c r="H43" s="63">
        <v>3000</v>
      </c>
      <c r="I43" s="63">
        <v>3000</v>
      </c>
      <c r="J43" s="75">
        <v>6513.51</v>
      </c>
      <c r="K43" s="122">
        <f t="shared" si="2"/>
        <v>2.7264017077917999</v>
      </c>
      <c r="L43" s="122">
        <f t="shared" si="3"/>
        <v>2.17117</v>
      </c>
    </row>
    <row r="44" spans="2:12" ht="15.6" x14ac:dyDescent="0.3">
      <c r="B44" s="8"/>
      <c r="C44" s="16"/>
      <c r="D44" s="9"/>
      <c r="E44" s="9">
        <v>3233</v>
      </c>
      <c r="F44" s="8" t="s">
        <v>87</v>
      </c>
      <c r="G44" s="63">
        <v>0</v>
      </c>
      <c r="H44" s="63">
        <v>200</v>
      </c>
      <c r="I44" s="63">
        <v>200</v>
      </c>
      <c r="J44" s="75">
        <v>0</v>
      </c>
      <c r="K44" s="122"/>
      <c r="L44" s="122">
        <f t="shared" si="3"/>
        <v>0</v>
      </c>
    </row>
    <row r="45" spans="2:12" ht="15.6" x14ac:dyDescent="0.3">
      <c r="B45" s="8"/>
      <c r="C45" s="16"/>
      <c r="D45" s="9"/>
      <c r="E45" s="9">
        <v>3234</v>
      </c>
      <c r="F45" s="8" t="s">
        <v>88</v>
      </c>
      <c r="G45" s="63">
        <v>2215.7600000000002</v>
      </c>
      <c r="H45" s="63">
        <v>5000</v>
      </c>
      <c r="I45" s="63">
        <v>5000</v>
      </c>
      <c r="J45" s="75">
        <v>1413.84</v>
      </c>
      <c r="K45" s="122">
        <f t="shared" si="2"/>
        <v>0.63808354695454372</v>
      </c>
      <c r="L45" s="122">
        <f t="shared" si="3"/>
        <v>0.28276799999999996</v>
      </c>
    </row>
    <row r="46" spans="2:12" ht="15.6" x14ac:dyDescent="0.3">
      <c r="B46" s="8"/>
      <c r="C46" s="16"/>
      <c r="D46" s="9"/>
      <c r="E46" s="9">
        <v>3236</v>
      </c>
      <c r="F46" s="8" t="s">
        <v>89</v>
      </c>
      <c r="G46" s="63">
        <v>1652.7</v>
      </c>
      <c r="H46" s="63">
        <v>1850</v>
      </c>
      <c r="I46" s="63">
        <v>1850</v>
      </c>
      <c r="J46" s="76">
        <v>1760</v>
      </c>
      <c r="K46" s="122">
        <f t="shared" si="2"/>
        <v>1.0649240636534156</v>
      </c>
      <c r="L46" s="122">
        <f t="shared" si="3"/>
        <v>0.9513513513513514</v>
      </c>
    </row>
    <row r="47" spans="2:12" ht="15.6" x14ac:dyDescent="0.3">
      <c r="B47" s="8"/>
      <c r="C47" s="16"/>
      <c r="D47" s="9"/>
      <c r="E47" s="9">
        <v>3237</v>
      </c>
      <c r="F47" s="8" t="s">
        <v>90</v>
      </c>
      <c r="G47" s="63">
        <v>70.8</v>
      </c>
      <c r="H47" s="63">
        <v>200</v>
      </c>
      <c r="I47" s="63">
        <v>200</v>
      </c>
      <c r="J47" s="75">
        <v>3412.27</v>
      </c>
      <c r="K47" s="122">
        <f t="shared" si="2"/>
        <v>48.195903954802262</v>
      </c>
      <c r="L47" s="122">
        <f t="shared" si="3"/>
        <v>17.061350000000001</v>
      </c>
    </row>
    <row r="48" spans="2:12" ht="15.6" x14ac:dyDescent="0.3">
      <c r="B48" s="8"/>
      <c r="C48" s="16"/>
      <c r="D48" s="9"/>
      <c r="E48" s="9">
        <v>3238</v>
      </c>
      <c r="F48" s="8" t="s">
        <v>91</v>
      </c>
      <c r="G48" s="63">
        <v>343.75</v>
      </c>
      <c r="H48" s="63">
        <v>700</v>
      </c>
      <c r="I48" s="63">
        <v>700</v>
      </c>
      <c r="J48" s="75">
        <v>505.11</v>
      </c>
      <c r="K48" s="122">
        <f t="shared" si="2"/>
        <v>1.4694109090909091</v>
      </c>
      <c r="L48" s="122">
        <f t="shared" si="3"/>
        <v>0.72158571428571427</v>
      </c>
    </row>
    <row r="49" spans="2:12" ht="15.6" x14ac:dyDescent="0.3">
      <c r="B49" s="8"/>
      <c r="C49" s="16"/>
      <c r="D49" s="9"/>
      <c r="E49" s="9">
        <v>3239</v>
      </c>
      <c r="F49" s="8" t="s">
        <v>92</v>
      </c>
      <c r="G49" s="63">
        <v>927.75</v>
      </c>
      <c r="H49" s="63">
        <v>3000</v>
      </c>
      <c r="I49" s="63">
        <v>3000</v>
      </c>
      <c r="J49" s="75">
        <v>1006.81</v>
      </c>
      <c r="K49" s="122">
        <f t="shared" si="2"/>
        <v>1.0852169226623551</v>
      </c>
      <c r="L49" s="122">
        <f t="shared" si="3"/>
        <v>0.33560333333333331</v>
      </c>
    </row>
    <row r="50" spans="2:12" ht="15.6" x14ac:dyDescent="0.3">
      <c r="B50" s="8"/>
      <c r="C50" s="16"/>
      <c r="D50" s="9"/>
      <c r="E50" s="9">
        <v>3292</v>
      </c>
      <c r="F50" s="8" t="s">
        <v>93</v>
      </c>
      <c r="G50" s="63">
        <v>0</v>
      </c>
      <c r="H50" s="63">
        <v>1600</v>
      </c>
      <c r="I50" s="63">
        <v>1600</v>
      </c>
      <c r="J50" s="76">
        <v>370</v>
      </c>
      <c r="K50" s="122"/>
      <c r="L50" s="122">
        <f t="shared" si="3"/>
        <v>0.23125000000000001</v>
      </c>
    </row>
    <row r="51" spans="2:12" ht="15.6" x14ac:dyDescent="0.3">
      <c r="B51" s="8"/>
      <c r="C51" s="16"/>
      <c r="D51" s="9"/>
      <c r="E51" s="9">
        <v>3293</v>
      </c>
      <c r="F51" s="8" t="s">
        <v>94</v>
      </c>
      <c r="G51" s="63">
        <v>0</v>
      </c>
      <c r="H51" s="63">
        <v>700</v>
      </c>
      <c r="I51" s="63">
        <v>700</v>
      </c>
      <c r="J51" s="75">
        <v>30.25</v>
      </c>
      <c r="K51" s="122"/>
      <c r="L51" s="122">
        <f t="shared" si="3"/>
        <v>4.3214285714285712E-2</v>
      </c>
    </row>
    <row r="52" spans="2:12" ht="15.6" x14ac:dyDescent="0.3">
      <c r="B52" s="8"/>
      <c r="C52" s="16"/>
      <c r="D52" s="9"/>
      <c r="E52" s="9">
        <v>3294</v>
      </c>
      <c r="F52" s="8" t="s">
        <v>95</v>
      </c>
      <c r="G52" s="63">
        <v>108.09</v>
      </c>
      <c r="H52" s="63">
        <v>300</v>
      </c>
      <c r="I52" s="63">
        <v>300</v>
      </c>
      <c r="J52" s="76">
        <v>210</v>
      </c>
      <c r="K52" s="122">
        <f t="shared" si="2"/>
        <v>1.9428254232583957</v>
      </c>
      <c r="L52" s="122">
        <f t="shared" si="3"/>
        <v>0.7</v>
      </c>
    </row>
    <row r="53" spans="2:12" ht="15.6" x14ac:dyDescent="0.3">
      <c r="B53" s="8"/>
      <c r="C53" s="16"/>
      <c r="D53" s="9"/>
      <c r="E53" s="9">
        <v>3299</v>
      </c>
      <c r="F53" s="8" t="s">
        <v>96</v>
      </c>
      <c r="G53" s="63">
        <v>10937.86</v>
      </c>
      <c r="H53" s="63">
        <v>25800</v>
      </c>
      <c r="I53" s="63">
        <v>25800</v>
      </c>
      <c r="J53" s="75">
        <v>12557.82</v>
      </c>
      <c r="K53" s="122">
        <f t="shared" si="2"/>
        <v>1.1481057537763328</v>
      </c>
      <c r="L53" s="122">
        <f t="shared" si="3"/>
        <v>0.48673720930232556</v>
      </c>
    </row>
    <row r="54" spans="2:12" x14ac:dyDescent="0.3">
      <c r="B54" s="8"/>
      <c r="C54" s="8"/>
      <c r="D54" s="9"/>
      <c r="E54" s="9">
        <v>3812</v>
      </c>
      <c r="F54" s="8" t="s">
        <v>97</v>
      </c>
      <c r="G54" s="63">
        <v>180</v>
      </c>
      <c r="H54" s="63">
        <v>180</v>
      </c>
      <c r="I54" s="63">
        <v>180</v>
      </c>
      <c r="J54" s="64">
        <v>189</v>
      </c>
      <c r="K54" s="122">
        <f t="shared" si="2"/>
        <v>1.05</v>
      </c>
      <c r="L54" s="122">
        <f t="shared" si="3"/>
        <v>1.05</v>
      </c>
    </row>
    <row r="55" spans="2:12" ht="15" customHeight="1" x14ac:dyDescent="0.3">
      <c r="B55" s="78"/>
      <c r="C55" s="78"/>
      <c r="D55" s="78"/>
      <c r="E55" s="79">
        <v>4241</v>
      </c>
      <c r="F55" s="80" t="s">
        <v>98</v>
      </c>
      <c r="G55" s="81"/>
      <c r="H55" s="82">
        <v>7900</v>
      </c>
      <c r="I55" s="82">
        <v>7900</v>
      </c>
      <c r="J55" s="80">
        <v>580.79</v>
      </c>
      <c r="K55" s="122"/>
      <c r="L55" s="122">
        <f t="shared" si="3"/>
        <v>7.3517721518987333E-2</v>
      </c>
    </row>
  </sheetData>
  <mergeCells count="11">
    <mergeCell ref="B26:F26"/>
    <mergeCell ref="B27:F27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3"/>
  <sheetViews>
    <sheetView topLeftCell="A2" workbookViewId="0">
      <selection activeCell="F20" sqref="F20"/>
    </sheetView>
  </sheetViews>
  <sheetFormatPr defaultRowHeight="14.4" x14ac:dyDescent="0.3"/>
  <cols>
    <col min="2" max="2" width="37.6640625" customWidth="1"/>
    <col min="3" max="5" width="25.33203125" customWidth="1"/>
    <col min="6" max="6" width="26.8867187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71" t="s">
        <v>32</v>
      </c>
      <c r="C2" s="171"/>
      <c r="D2" s="171"/>
      <c r="E2" s="171"/>
      <c r="F2" s="171"/>
      <c r="G2" s="171"/>
      <c r="H2" s="171"/>
    </row>
    <row r="3" spans="2:8" ht="17.399999999999999" x14ac:dyDescent="0.3">
      <c r="B3" s="60"/>
      <c r="C3" s="60"/>
      <c r="D3" s="60"/>
      <c r="E3" s="60"/>
      <c r="F3" s="61"/>
      <c r="G3" s="61"/>
      <c r="H3" s="61"/>
    </row>
    <row r="4" spans="2:8" ht="33.75" customHeight="1" x14ac:dyDescent="0.3">
      <c r="B4" s="42" t="s">
        <v>3</v>
      </c>
      <c r="C4" s="42" t="s">
        <v>117</v>
      </c>
      <c r="D4" s="42" t="s">
        <v>99</v>
      </c>
      <c r="E4" s="42" t="s">
        <v>100</v>
      </c>
      <c r="F4" s="42" t="s">
        <v>118</v>
      </c>
      <c r="G4" s="42" t="s">
        <v>20</v>
      </c>
      <c r="H4" s="42" t="s">
        <v>46</v>
      </c>
    </row>
    <row r="5" spans="2:8" x14ac:dyDescent="0.3">
      <c r="B5" s="42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29</v>
      </c>
      <c r="H5" s="46" t="s">
        <v>30</v>
      </c>
    </row>
    <row r="6" spans="2:8" x14ac:dyDescent="0.3">
      <c r="B6" s="146" t="s">
        <v>43</v>
      </c>
      <c r="C6" s="147">
        <v>479081.65</v>
      </c>
      <c r="D6" s="148">
        <v>1077760</v>
      </c>
      <c r="E6" s="147">
        <v>1077760</v>
      </c>
      <c r="F6" s="147">
        <v>541528.9</v>
      </c>
      <c r="G6" s="149">
        <f>F6/C6</f>
        <v>1.1303478227563089</v>
      </c>
      <c r="H6" s="149">
        <f>F6/E6</f>
        <v>0.50245778280878861</v>
      </c>
    </row>
    <row r="7" spans="2:8" x14ac:dyDescent="0.3">
      <c r="B7" s="7" t="s">
        <v>12</v>
      </c>
      <c r="C7" s="87">
        <v>0</v>
      </c>
      <c r="D7" s="87">
        <v>10000</v>
      </c>
      <c r="E7" s="87">
        <v>10000</v>
      </c>
      <c r="F7" s="88">
        <v>0</v>
      </c>
      <c r="G7" s="67"/>
      <c r="H7" s="67">
        <f t="shared" ref="H7:H16" si="0">F7/E7</f>
        <v>0</v>
      </c>
    </row>
    <row r="8" spans="2:8" x14ac:dyDescent="0.3">
      <c r="B8" s="22" t="s">
        <v>13</v>
      </c>
      <c r="C8" s="63">
        <v>0</v>
      </c>
      <c r="D8" s="63">
        <v>10000</v>
      </c>
      <c r="E8" s="63">
        <v>10000</v>
      </c>
      <c r="F8" s="64">
        <v>0</v>
      </c>
      <c r="G8" s="67"/>
      <c r="H8" s="67">
        <f t="shared" si="0"/>
        <v>0</v>
      </c>
    </row>
    <row r="9" spans="2:8" x14ac:dyDescent="0.3">
      <c r="B9" s="84" t="s">
        <v>106</v>
      </c>
      <c r="C9" s="83">
        <v>479081.65</v>
      </c>
      <c r="D9" s="87">
        <v>1066660</v>
      </c>
      <c r="E9" s="87">
        <v>1066660</v>
      </c>
      <c r="F9" s="88">
        <v>541528.9</v>
      </c>
      <c r="G9" s="67">
        <f t="shared" ref="G9:G12" si="1">F9/C9</f>
        <v>1.1303478227563089</v>
      </c>
      <c r="H9" s="67">
        <f t="shared" si="0"/>
        <v>0.50768651679072996</v>
      </c>
    </row>
    <row r="10" spans="2:8" x14ac:dyDescent="0.3">
      <c r="B10" s="23" t="s">
        <v>107</v>
      </c>
      <c r="C10" s="63">
        <v>446529.99</v>
      </c>
      <c r="D10" s="63">
        <v>1009583</v>
      </c>
      <c r="E10" s="63">
        <v>1009583</v>
      </c>
      <c r="F10" s="64">
        <v>497717.56</v>
      </c>
      <c r="G10" s="67">
        <f t="shared" si="1"/>
        <v>1.1146341144969905</v>
      </c>
      <c r="H10" s="67">
        <f t="shared" si="0"/>
        <v>0.49299320610588726</v>
      </c>
    </row>
    <row r="11" spans="2:8" x14ac:dyDescent="0.3">
      <c r="B11" s="85" t="s">
        <v>108</v>
      </c>
      <c r="C11" s="63">
        <v>25421.43</v>
      </c>
      <c r="D11" s="63">
        <v>44000</v>
      </c>
      <c r="E11" s="89">
        <v>44000</v>
      </c>
      <c r="F11" s="64">
        <v>34636.57</v>
      </c>
      <c r="G11" s="67">
        <f t="shared" si="1"/>
        <v>1.3624949501267238</v>
      </c>
      <c r="H11" s="67">
        <f t="shared" si="0"/>
        <v>0.78719477272727267</v>
      </c>
    </row>
    <row r="12" spans="2:8" x14ac:dyDescent="0.3">
      <c r="B12" s="85" t="s">
        <v>113</v>
      </c>
      <c r="C12" s="63">
        <v>7130.23</v>
      </c>
      <c r="D12" s="74">
        <v>13077</v>
      </c>
      <c r="E12" s="89">
        <v>13077</v>
      </c>
      <c r="F12" s="64">
        <v>9174.77</v>
      </c>
      <c r="G12" s="67">
        <f t="shared" si="1"/>
        <v>1.2867425033975062</v>
      </c>
      <c r="H12" s="67">
        <f t="shared" si="0"/>
        <v>0.70159593178863655</v>
      </c>
    </row>
    <row r="13" spans="2:8" x14ac:dyDescent="0.3">
      <c r="B13" s="85" t="s">
        <v>109</v>
      </c>
      <c r="C13" s="87">
        <v>0</v>
      </c>
      <c r="D13" s="87">
        <v>800</v>
      </c>
      <c r="E13" s="90">
        <v>800</v>
      </c>
      <c r="F13" s="91">
        <v>0</v>
      </c>
      <c r="G13" s="67"/>
      <c r="H13" s="67">
        <f t="shared" si="0"/>
        <v>0</v>
      </c>
    </row>
    <row r="14" spans="2:8" x14ac:dyDescent="0.3">
      <c r="B14" s="24" t="s">
        <v>110</v>
      </c>
      <c r="C14" s="63">
        <v>0</v>
      </c>
      <c r="D14" s="63">
        <v>800</v>
      </c>
      <c r="E14" s="89">
        <v>800</v>
      </c>
      <c r="F14" s="66">
        <v>0</v>
      </c>
      <c r="G14" s="67"/>
      <c r="H14" s="67">
        <f t="shared" si="0"/>
        <v>0</v>
      </c>
    </row>
    <row r="15" spans="2:8" x14ac:dyDescent="0.3">
      <c r="B15" s="85" t="s">
        <v>111</v>
      </c>
      <c r="C15" s="87">
        <v>0</v>
      </c>
      <c r="D15" s="87">
        <v>300</v>
      </c>
      <c r="E15" s="90">
        <v>300</v>
      </c>
      <c r="F15" s="91">
        <v>0</v>
      </c>
      <c r="G15" s="67"/>
      <c r="H15" s="67">
        <f t="shared" si="0"/>
        <v>0</v>
      </c>
    </row>
    <row r="16" spans="2:8" x14ac:dyDescent="0.3">
      <c r="B16" s="24" t="s">
        <v>112</v>
      </c>
      <c r="C16" s="63">
        <v>0</v>
      </c>
      <c r="D16" s="63">
        <v>300</v>
      </c>
      <c r="E16" s="89">
        <v>300</v>
      </c>
      <c r="F16" s="66">
        <v>0</v>
      </c>
      <c r="G16" s="67"/>
      <c r="H16" s="67">
        <f t="shared" si="0"/>
        <v>0</v>
      </c>
    </row>
    <row r="17" spans="2:11" x14ac:dyDescent="0.3">
      <c r="B17" s="24"/>
      <c r="C17" s="5"/>
      <c r="D17" s="5"/>
      <c r="E17" s="6"/>
      <c r="F17" s="35"/>
      <c r="G17" s="67"/>
      <c r="H17" s="67"/>
    </row>
    <row r="18" spans="2:11" x14ac:dyDescent="0.3">
      <c r="B18" s="24"/>
      <c r="C18" s="5"/>
      <c r="D18" s="5"/>
      <c r="E18" s="6"/>
      <c r="F18" s="35"/>
      <c r="G18" s="67"/>
      <c r="H18" s="67"/>
    </row>
    <row r="19" spans="2:11" ht="15.75" customHeight="1" x14ac:dyDescent="0.3">
      <c r="B19" s="146" t="s">
        <v>44</v>
      </c>
      <c r="C19" s="137">
        <v>470042.59</v>
      </c>
      <c r="D19" s="137">
        <v>1077760</v>
      </c>
      <c r="E19" s="150">
        <v>1077760</v>
      </c>
      <c r="F19" s="151">
        <v>542526.5</v>
      </c>
      <c r="G19" s="152">
        <f>F19/C19</f>
        <v>1.1542071113172956</v>
      </c>
      <c r="H19" s="152">
        <f>F19/E19</f>
        <v>0.50338340632422807</v>
      </c>
    </row>
    <row r="20" spans="2:11" s="62" customFormat="1" ht="15.75" customHeight="1" x14ac:dyDescent="0.3">
      <c r="B20" s="7" t="s">
        <v>12</v>
      </c>
      <c r="C20" s="87">
        <v>0</v>
      </c>
      <c r="D20" s="87">
        <v>10000</v>
      </c>
      <c r="E20" s="87">
        <v>10000</v>
      </c>
      <c r="F20" s="88">
        <v>5369.58</v>
      </c>
      <c r="G20" s="94"/>
      <c r="H20" s="94">
        <f t="shared" ref="H20:H29" si="2">F20/E20</f>
        <v>0.53695800000000005</v>
      </c>
    </row>
    <row r="21" spans="2:11" x14ac:dyDescent="0.3">
      <c r="B21" s="22" t="s">
        <v>13</v>
      </c>
      <c r="C21" s="63">
        <v>0</v>
      </c>
      <c r="D21" s="63">
        <v>10000</v>
      </c>
      <c r="E21" s="63">
        <v>10000</v>
      </c>
      <c r="F21" s="64">
        <v>5369.58</v>
      </c>
      <c r="G21" s="94"/>
      <c r="H21" s="94">
        <f t="shared" si="2"/>
        <v>0.53695800000000005</v>
      </c>
    </row>
    <row r="22" spans="2:11" s="62" customFormat="1" x14ac:dyDescent="0.3">
      <c r="B22" s="7" t="s">
        <v>106</v>
      </c>
      <c r="C22" s="87">
        <v>469873.69</v>
      </c>
      <c r="D22" s="87">
        <v>1066660</v>
      </c>
      <c r="E22" s="90">
        <v>1066660</v>
      </c>
      <c r="F22" s="88">
        <v>537156.92000000004</v>
      </c>
      <c r="G22" s="94">
        <f t="shared" ref="G22:G27" si="3">F22/C22</f>
        <v>1.1431942912147306</v>
      </c>
      <c r="H22" s="94">
        <f t="shared" si="2"/>
        <v>0.50358775992349958</v>
      </c>
    </row>
    <row r="23" spans="2:11" x14ac:dyDescent="0.3">
      <c r="B23" s="86" t="s">
        <v>114</v>
      </c>
      <c r="C23" s="63">
        <v>440089.22</v>
      </c>
      <c r="D23" s="63">
        <v>1009583</v>
      </c>
      <c r="E23" s="89">
        <v>1009583</v>
      </c>
      <c r="F23" s="64">
        <v>499315.52</v>
      </c>
      <c r="G23" s="94">
        <f t="shared" si="3"/>
        <v>1.1345779385370995</v>
      </c>
      <c r="H23" s="94">
        <f t="shared" si="2"/>
        <v>0.49457599820916165</v>
      </c>
    </row>
    <row r="24" spans="2:11" x14ac:dyDescent="0.3">
      <c r="B24" s="86" t="s">
        <v>115</v>
      </c>
      <c r="C24" s="63">
        <v>22824.12</v>
      </c>
      <c r="D24" s="63">
        <v>44000</v>
      </c>
      <c r="E24" s="89">
        <v>44000</v>
      </c>
      <c r="F24" s="64">
        <v>28798.94</v>
      </c>
      <c r="G24" s="94">
        <f t="shared" si="3"/>
        <v>1.2617765767092006</v>
      </c>
      <c r="H24" s="94">
        <f t="shared" si="2"/>
        <v>0.6545213636363636</v>
      </c>
    </row>
    <row r="25" spans="2:11" x14ac:dyDescent="0.3">
      <c r="B25" s="86" t="s">
        <v>116</v>
      </c>
      <c r="C25" s="63">
        <v>6960.35</v>
      </c>
      <c r="D25" s="63">
        <v>13077</v>
      </c>
      <c r="E25" s="89">
        <v>13077</v>
      </c>
      <c r="F25" s="66">
        <v>9042.4599999999991</v>
      </c>
      <c r="G25" s="94">
        <f t="shared" si="3"/>
        <v>1.2991386927381523</v>
      </c>
      <c r="H25" s="94">
        <f t="shared" si="2"/>
        <v>0.69147816777548365</v>
      </c>
    </row>
    <row r="26" spans="2:11" x14ac:dyDescent="0.3">
      <c r="B26" s="7" t="s">
        <v>109</v>
      </c>
      <c r="C26" s="87">
        <v>168.9</v>
      </c>
      <c r="D26" s="87">
        <v>800</v>
      </c>
      <c r="E26" s="90">
        <v>800</v>
      </c>
      <c r="F26" s="91">
        <v>0</v>
      </c>
      <c r="G26" s="94">
        <f t="shared" si="3"/>
        <v>0</v>
      </c>
      <c r="H26" s="94">
        <f t="shared" si="2"/>
        <v>0</v>
      </c>
    </row>
    <row r="27" spans="2:11" x14ac:dyDescent="0.3">
      <c r="B27" s="24" t="s">
        <v>19</v>
      </c>
      <c r="C27" s="63">
        <v>168.9</v>
      </c>
      <c r="D27" s="63">
        <v>800</v>
      </c>
      <c r="E27" s="89">
        <v>800</v>
      </c>
      <c r="F27" s="66">
        <v>0</v>
      </c>
      <c r="G27" s="94">
        <f t="shared" si="3"/>
        <v>0</v>
      </c>
      <c r="H27" s="94">
        <f t="shared" si="2"/>
        <v>0</v>
      </c>
    </row>
    <row r="28" spans="2:11" x14ac:dyDescent="0.3">
      <c r="B28" s="85" t="s">
        <v>111</v>
      </c>
      <c r="C28" s="87">
        <v>0</v>
      </c>
      <c r="D28" s="87">
        <v>300</v>
      </c>
      <c r="E28" s="90">
        <v>300</v>
      </c>
      <c r="F28" s="91">
        <v>0</v>
      </c>
      <c r="G28" s="94"/>
      <c r="H28" s="94">
        <f t="shared" si="2"/>
        <v>0</v>
      </c>
    </row>
    <row r="29" spans="2:11" x14ac:dyDescent="0.3">
      <c r="B29" s="24" t="s">
        <v>112</v>
      </c>
      <c r="C29" s="63">
        <v>0</v>
      </c>
      <c r="D29" s="63">
        <v>300</v>
      </c>
      <c r="E29" s="89">
        <v>300</v>
      </c>
      <c r="F29" s="66">
        <v>0</v>
      </c>
      <c r="G29" s="94"/>
      <c r="H29" s="94">
        <f t="shared" si="2"/>
        <v>0</v>
      </c>
    </row>
    <row r="31" spans="2:11" ht="15" customHeight="1" x14ac:dyDescent="0.3"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2:11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workbookViewId="0">
      <selection activeCell="G4" sqref="G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71" t="s">
        <v>33</v>
      </c>
      <c r="C2" s="171"/>
      <c r="D2" s="171"/>
      <c r="E2" s="171"/>
      <c r="F2" s="171"/>
      <c r="G2" s="171"/>
      <c r="H2" s="171"/>
    </row>
    <row r="3" spans="2:8" ht="17.399999999999999" x14ac:dyDescent="0.3">
      <c r="B3" s="60"/>
      <c r="C3" s="60"/>
      <c r="D3" s="60"/>
      <c r="E3" s="60"/>
      <c r="F3" s="61"/>
      <c r="G3" s="61"/>
      <c r="H3" s="61"/>
    </row>
    <row r="4" spans="2:8" ht="26.4" x14ac:dyDescent="0.3">
      <c r="B4" s="42" t="s">
        <v>3</v>
      </c>
      <c r="C4" s="42" t="s">
        <v>177</v>
      </c>
      <c r="D4" s="42" t="s">
        <v>99</v>
      </c>
      <c r="E4" s="42" t="s">
        <v>100</v>
      </c>
      <c r="F4" s="42" t="s">
        <v>178</v>
      </c>
      <c r="G4" s="42" t="s">
        <v>20</v>
      </c>
      <c r="H4" s="42" t="s">
        <v>46</v>
      </c>
    </row>
    <row r="5" spans="2:8" x14ac:dyDescent="0.3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29</v>
      </c>
      <c r="H5" s="46" t="s">
        <v>30</v>
      </c>
    </row>
    <row r="6" spans="2:8" ht="15.75" customHeight="1" x14ac:dyDescent="0.3">
      <c r="B6" s="123" t="s">
        <v>44</v>
      </c>
      <c r="C6" s="126">
        <v>470042.59</v>
      </c>
      <c r="D6" s="126">
        <v>1077760</v>
      </c>
      <c r="E6" s="126">
        <v>1077760</v>
      </c>
      <c r="F6" s="124">
        <v>542526.5</v>
      </c>
      <c r="G6" s="125">
        <f>F6/C6</f>
        <v>1.1542071113172956</v>
      </c>
      <c r="H6" s="125">
        <f>F6/E6</f>
        <v>0.50338340632422807</v>
      </c>
    </row>
    <row r="7" spans="2:8" ht="15.75" customHeight="1" x14ac:dyDescent="0.3">
      <c r="B7" s="7" t="s">
        <v>119</v>
      </c>
      <c r="C7" s="63">
        <v>470042.59</v>
      </c>
      <c r="D7" s="63">
        <v>1077760</v>
      </c>
      <c r="E7" s="63">
        <v>1077760</v>
      </c>
      <c r="F7" s="64">
        <v>542526.5</v>
      </c>
      <c r="G7" s="94">
        <f t="shared" ref="G7:G13" si="0">F7/C7</f>
        <v>1.1542071113172956</v>
      </c>
      <c r="H7" s="94">
        <f t="shared" ref="H7:H13" si="1">F7/E7</f>
        <v>0.50338340632422807</v>
      </c>
    </row>
    <row r="8" spans="2:8" x14ac:dyDescent="0.3">
      <c r="B8" s="13" t="s">
        <v>120</v>
      </c>
      <c r="C8" s="63">
        <v>470042.59</v>
      </c>
      <c r="D8" s="63">
        <v>1077760</v>
      </c>
      <c r="E8" s="63">
        <v>1077760</v>
      </c>
      <c r="F8" s="64">
        <v>542526.5</v>
      </c>
      <c r="G8" s="94">
        <f t="shared" si="0"/>
        <v>1.1542071113172956</v>
      </c>
      <c r="H8" s="94">
        <f t="shared" si="1"/>
        <v>0.50338340632422807</v>
      </c>
    </row>
    <row r="9" spans="2:8" x14ac:dyDescent="0.3">
      <c r="B9" s="21" t="s">
        <v>121</v>
      </c>
      <c r="C9" s="63">
        <v>470042.59</v>
      </c>
      <c r="D9" s="63">
        <v>1077760</v>
      </c>
      <c r="E9" s="63">
        <v>1077760</v>
      </c>
      <c r="F9" s="64">
        <v>542526.5</v>
      </c>
      <c r="G9" s="94">
        <f t="shared" si="0"/>
        <v>1.1542071113172956</v>
      </c>
      <c r="H9" s="94">
        <f t="shared" si="1"/>
        <v>0.50338340632422807</v>
      </c>
    </row>
    <row r="10" spans="2:8" s="62" customFormat="1" x14ac:dyDescent="0.3">
      <c r="B10" s="128" t="s">
        <v>45</v>
      </c>
      <c r="C10" s="126">
        <v>479081.65</v>
      </c>
      <c r="D10" s="126">
        <v>1077760</v>
      </c>
      <c r="E10" s="127">
        <v>1077760</v>
      </c>
      <c r="F10" s="124">
        <v>541528.9</v>
      </c>
      <c r="G10" s="125">
        <f t="shared" si="0"/>
        <v>1.1303478227563089</v>
      </c>
      <c r="H10" s="125">
        <f t="shared" si="1"/>
        <v>0.50245778280878861</v>
      </c>
    </row>
    <row r="11" spans="2:8" x14ac:dyDescent="0.3">
      <c r="B11" s="7" t="s">
        <v>119</v>
      </c>
      <c r="C11" s="63">
        <v>479081.65</v>
      </c>
      <c r="D11" s="63">
        <v>1077760</v>
      </c>
      <c r="E11" s="89">
        <v>1077760</v>
      </c>
      <c r="F11" s="64">
        <v>541528.9</v>
      </c>
      <c r="G11" s="94">
        <f t="shared" si="0"/>
        <v>1.1303478227563089</v>
      </c>
      <c r="H11" s="94">
        <f t="shared" si="1"/>
        <v>0.50245778280878861</v>
      </c>
    </row>
    <row r="12" spans="2:8" x14ac:dyDescent="0.3">
      <c r="B12" s="24" t="s">
        <v>122</v>
      </c>
      <c r="C12" s="63">
        <v>479081.65</v>
      </c>
      <c r="D12" s="63">
        <v>1077760</v>
      </c>
      <c r="E12" s="89">
        <v>1077760</v>
      </c>
      <c r="F12" s="64">
        <v>541528.9</v>
      </c>
      <c r="G12" s="94">
        <f t="shared" si="0"/>
        <v>1.1303478227563089</v>
      </c>
      <c r="H12" s="94">
        <f t="shared" si="1"/>
        <v>0.50245778280878861</v>
      </c>
    </row>
    <row r="13" spans="2:8" x14ac:dyDescent="0.3">
      <c r="B13" s="11" t="s">
        <v>121</v>
      </c>
      <c r="C13" s="63">
        <v>479081.65</v>
      </c>
      <c r="D13" s="63">
        <v>1077760</v>
      </c>
      <c r="E13" s="89">
        <v>1077760</v>
      </c>
      <c r="F13" s="64">
        <v>541528.9</v>
      </c>
      <c r="G13" s="94">
        <f t="shared" si="0"/>
        <v>1.1303478227563089</v>
      </c>
      <c r="H13" s="94">
        <f t="shared" si="1"/>
        <v>0.50245778280878861</v>
      </c>
    </row>
    <row r="15" spans="2:8" x14ac:dyDescent="0.3">
      <c r="B15" s="37"/>
      <c r="C15" s="37"/>
      <c r="D15" s="37"/>
      <c r="E15" s="37"/>
      <c r="F15" s="37"/>
      <c r="G15" s="37"/>
      <c r="H15" s="37"/>
    </row>
    <row r="16" spans="2:8" x14ac:dyDescent="0.3">
      <c r="B16" s="37"/>
      <c r="C16" s="37"/>
      <c r="D16" s="37"/>
      <c r="E16" s="37"/>
      <c r="F16" s="37"/>
      <c r="G16" s="37"/>
      <c r="H16" s="37"/>
    </row>
    <row r="17" spans="2:8" x14ac:dyDescent="0.3">
      <c r="B17" s="37"/>
      <c r="C17" s="37"/>
      <c r="D17" s="37"/>
      <c r="E17" s="37"/>
      <c r="F17" s="37"/>
      <c r="G17" s="37"/>
      <c r="H17" s="3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C4" workbookViewId="0">
      <selection activeCell="K9" sqref="K9:L1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71" t="s">
        <v>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17.399999999999999" x14ac:dyDescent="0.3"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</row>
    <row r="4" spans="2:12" ht="18" customHeight="1" x14ac:dyDescent="0.3">
      <c r="B4" s="171" t="s">
        <v>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12" ht="15.75" customHeight="1" x14ac:dyDescent="0.3">
      <c r="B5" s="171" t="s">
        <v>34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2:12" ht="17.399999999999999" x14ac:dyDescent="0.3">
      <c r="B6" s="60"/>
      <c r="C6" s="60"/>
      <c r="D6" s="60"/>
      <c r="E6" s="60"/>
      <c r="F6" s="60"/>
      <c r="G6" s="60"/>
      <c r="H6" s="60"/>
      <c r="I6" s="60"/>
      <c r="J6" s="61"/>
      <c r="K6" s="61"/>
      <c r="L6" s="61"/>
    </row>
    <row r="7" spans="2:12" ht="25.5" customHeight="1" x14ac:dyDescent="0.3">
      <c r="B7" s="197" t="s">
        <v>3</v>
      </c>
      <c r="C7" s="198"/>
      <c r="D7" s="198"/>
      <c r="E7" s="198"/>
      <c r="F7" s="199"/>
      <c r="G7" s="47" t="s">
        <v>62</v>
      </c>
      <c r="H7" s="47" t="s">
        <v>57</v>
      </c>
      <c r="I7" s="47" t="s">
        <v>58</v>
      </c>
      <c r="J7" s="47" t="s">
        <v>59</v>
      </c>
      <c r="K7" s="47" t="s">
        <v>20</v>
      </c>
      <c r="L7" s="47" t="s">
        <v>46</v>
      </c>
    </row>
    <row r="8" spans="2:12" x14ac:dyDescent="0.3">
      <c r="B8" s="197">
        <v>1</v>
      </c>
      <c r="C8" s="198"/>
      <c r="D8" s="198"/>
      <c r="E8" s="198"/>
      <c r="F8" s="199"/>
      <c r="G8" s="48">
        <v>2</v>
      </c>
      <c r="H8" s="48">
        <v>3</v>
      </c>
      <c r="I8" s="48">
        <v>4</v>
      </c>
      <c r="J8" s="48">
        <v>5</v>
      </c>
      <c r="K8" s="48" t="s">
        <v>29</v>
      </c>
      <c r="L8" s="48" t="s">
        <v>30</v>
      </c>
    </row>
    <row r="9" spans="2:12" ht="26.4" x14ac:dyDescent="0.3">
      <c r="B9" s="7">
        <v>8</v>
      </c>
      <c r="C9" s="7"/>
      <c r="D9" s="7"/>
      <c r="E9" s="7"/>
      <c r="F9" s="7" t="s">
        <v>4</v>
      </c>
      <c r="G9" s="5"/>
      <c r="H9" s="5"/>
      <c r="I9" s="5"/>
      <c r="J9" s="35"/>
      <c r="K9" s="67"/>
      <c r="L9" s="67"/>
    </row>
    <row r="10" spans="2:12" x14ac:dyDescent="0.3">
      <c r="B10" s="7"/>
      <c r="C10" s="11">
        <v>84</v>
      </c>
      <c r="D10" s="11"/>
      <c r="E10" s="11"/>
      <c r="F10" s="11" t="s">
        <v>8</v>
      </c>
      <c r="G10" s="5"/>
      <c r="H10" s="5"/>
      <c r="I10" s="5"/>
      <c r="J10" s="35"/>
      <c r="K10" s="67"/>
      <c r="L10" s="67"/>
    </row>
    <row r="11" spans="2:12" ht="52.8" x14ac:dyDescent="0.3">
      <c r="B11" s="8"/>
      <c r="C11" s="8"/>
      <c r="D11" s="8">
        <v>841</v>
      </c>
      <c r="E11" s="8"/>
      <c r="F11" s="25" t="s">
        <v>35</v>
      </c>
      <c r="G11" s="5"/>
      <c r="H11" s="5"/>
      <c r="I11" s="5"/>
      <c r="J11" s="35"/>
      <c r="K11" s="67"/>
      <c r="L11" s="67"/>
    </row>
    <row r="12" spans="2:12" ht="26.4" x14ac:dyDescent="0.3">
      <c r="B12" s="8"/>
      <c r="C12" s="8"/>
      <c r="D12" s="8"/>
      <c r="E12" s="8">
        <v>8413</v>
      </c>
      <c r="F12" s="25" t="s">
        <v>36</v>
      </c>
      <c r="G12" s="5"/>
      <c r="H12" s="5"/>
      <c r="I12" s="5"/>
      <c r="J12" s="35"/>
      <c r="K12" s="67"/>
      <c r="L12" s="67"/>
    </row>
    <row r="13" spans="2:12" x14ac:dyDescent="0.3">
      <c r="B13" s="8"/>
      <c r="C13" s="8"/>
      <c r="D13" s="8"/>
      <c r="E13" s="9" t="s">
        <v>15</v>
      </c>
      <c r="F13" s="13"/>
      <c r="G13" s="5"/>
      <c r="H13" s="5"/>
      <c r="I13" s="5"/>
      <c r="J13" s="35"/>
      <c r="K13" s="67"/>
      <c r="L13" s="67"/>
    </row>
    <row r="14" spans="2:12" ht="26.4" x14ac:dyDescent="0.3">
      <c r="B14" s="10">
        <v>5</v>
      </c>
      <c r="C14" s="10"/>
      <c r="D14" s="10"/>
      <c r="E14" s="10"/>
      <c r="F14" s="14" t="s">
        <v>5</v>
      </c>
      <c r="G14" s="5"/>
      <c r="H14" s="5"/>
      <c r="I14" s="5"/>
      <c r="J14" s="35"/>
      <c r="K14" s="67"/>
      <c r="L14" s="67"/>
    </row>
    <row r="15" spans="2:12" ht="26.4" x14ac:dyDescent="0.3">
      <c r="B15" s="11"/>
      <c r="C15" s="11">
        <v>54</v>
      </c>
      <c r="D15" s="11"/>
      <c r="E15" s="11"/>
      <c r="F15" s="15" t="s">
        <v>9</v>
      </c>
      <c r="G15" s="5"/>
      <c r="H15" s="5"/>
      <c r="I15" s="6"/>
      <c r="J15" s="35"/>
      <c r="K15" s="67"/>
      <c r="L15" s="67"/>
    </row>
    <row r="16" spans="2:12" ht="66" x14ac:dyDescent="0.3">
      <c r="B16" s="11"/>
      <c r="C16" s="11"/>
      <c r="D16" s="11">
        <v>541</v>
      </c>
      <c r="E16" s="25"/>
      <c r="F16" s="25" t="s">
        <v>37</v>
      </c>
      <c r="G16" s="5"/>
      <c r="H16" s="5"/>
      <c r="I16" s="6"/>
      <c r="J16" s="35"/>
      <c r="K16" s="67"/>
      <c r="L16" s="67"/>
    </row>
    <row r="17" spans="2:12" ht="39.6" x14ac:dyDescent="0.3">
      <c r="B17" s="11"/>
      <c r="C17" s="11"/>
      <c r="D17" s="11"/>
      <c r="E17" s="25">
        <v>5413</v>
      </c>
      <c r="F17" s="25" t="s">
        <v>38</v>
      </c>
      <c r="G17" s="5"/>
      <c r="H17" s="5"/>
      <c r="I17" s="6"/>
      <c r="J17" s="35"/>
      <c r="K17" s="67"/>
      <c r="L17" s="67"/>
    </row>
    <row r="18" spans="2:12" x14ac:dyDescent="0.3">
      <c r="B18" s="12"/>
      <c r="C18" s="10"/>
      <c r="D18" s="10"/>
      <c r="E18" s="10"/>
      <c r="F18" s="14" t="s">
        <v>15</v>
      </c>
      <c r="G18" s="5"/>
      <c r="H18" s="5"/>
      <c r="I18" s="5"/>
      <c r="J18" s="35"/>
      <c r="K18" s="67"/>
      <c r="L18" s="67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G6" sqref="G6:H26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71" t="s">
        <v>39</v>
      </c>
      <c r="C2" s="171"/>
      <c r="D2" s="171"/>
      <c r="E2" s="171"/>
      <c r="F2" s="171"/>
      <c r="G2" s="171"/>
      <c r="H2" s="171"/>
    </row>
    <row r="3" spans="2:8" ht="17.399999999999999" x14ac:dyDescent="0.3">
      <c r="B3" s="60"/>
      <c r="C3" s="60"/>
      <c r="D3" s="60"/>
      <c r="E3" s="60"/>
      <c r="F3" s="61"/>
      <c r="G3" s="61"/>
      <c r="H3" s="61"/>
    </row>
    <row r="4" spans="2:8" ht="26.4" x14ac:dyDescent="0.3">
      <c r="B4" s="42" t="s">
        <v>3</v>
      </c>
      <c r="C4" s="42" t="s">
        <v>62</v>
      </c>
      <c r="D4" s="42" t="s">
        <v>57</v>
      </c>
      <c r="E4" s="42" t="s">
        <v>58</v>
      </c>
      <c r="F4" s="42" t="s">
        <v>59</v>
      </c>
      <c r="G4" s="42" t="s">
        <v>20</v>
      </c>
      <c r="H4" s="42" t="s">
        <v>46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29</v>
      </c>
      <c r="H5" s="42" t="s">
        <v>30</v>
      </c>
    </row>
    <row r="6" spans="2:8" x14ac:dyDescent="0.3">
      <c r="B6" s="7" t="s">
        <v>41</v>
      </c>
      <c r="C6" s="5"/>
      <c r="D6" s="5"/>
      <c r="E6" s="6"/>
      <c r="F6" s="35"/>
      <c r="G6" s="67"/>
      <c r="H6" s="67"/>
    </row>
    <row r="7" spans="2:8" x14ac:dyDescent="0.3">
      <c r="B7" s="7" t="s">
        <v>12</v>
      </c>
      <c r="C7" s="5"/>
      <c r="D7" s="5"/>
      <c r="E7" s="5"/>
      <c r="F7" s="35"/>
      <c r="G7" s="67"/>
      <c r="H7" s="67"/>
    </row>
    <row r="8" spans="2:8" x14ac:dyDescent="0.3">
      <c r="B8" s="22" t="s">
        <v>13</v>
      </c>
      <c r="C8" s="5"/>
      <c r="D8" s="5"/>
      <c r="E8" s="5"/>
      <c r="F8" s="35"/>
      <c r="G8" s="67"/>
      <c r="H8" s="67"/>
    </row>
    <row r="9" spans="2:8" x14ac:dyDescent="0.3">
      <c r="B9" s="23" t="s">
        <v>14</v>
      </c>
      <c r="C9" s="5"/>
      <c r="D9" s="5"/>
      <c r="E9" s="5"/>
      <c r="F9" s="35"/>
      <c r="G9" s="67"/>
      <c r="H9" s="67"/>
    </row>
    <row r="10" spans="2:8" x14ac:dyDescent="0.3">
      <c r="B10" s="23" t="s">
        <v>15</v>
      </c>
      <c r="C10" s="5"/>
      <c r="D10" s="5"/>
      <c r="E10" s="5"/>
      <c r="F10" s="35"/>
      <c r="G10" s="67"/>
      <c r="H10" s="67"/>
    </row>
    <row r="11" spans="2:8" x14ac:dyDescent="0.3">
      <c r="B11" s="7" t="s">
        <v>16</v>
      </c>
      <c r="C11" s="5"/>
      <c r="D11" s="5"/>
      <c r="E11" s="6"/>
      <c r="F11" s="35"/>
      <c r="G11" s="67"/>
      <c r="H11" s="67"/>
    </row>
    <row r="12" spans="2:8" x14ac:dyDescent="0.3">
      <c r="B12" s="24" t="s">
        <v>17</v>
      </c>
      <c r="C12" s="5"/>
      <c r="D12" s="5"/>
      <c r="E12" s="6"/>
      <c r="F12" s="35"/>
      <c r="G12" s="67"/>
      <c r="H12" s="67"/>
    </row>
    <row r="13" spans="2:8" x14ac:dyDescent="0.3">
      <c r="B13" s="7" t="s">
        <v>18</v>
      </c>
      <c r="C13" s="5"/>
      <c r="D13" s="5"/>
      <c r="E13" s="6"/>
      <c r="F13" s="35"/>
      <c r="G13" s="67"/>
      <c r="H13" s="67"/>
    </row>
    <row r="14" spans="2:8" x14ac:dyDescent="0.3">
      <c r="B14" s="24" t="s">
        <v>19</v>
      </c>
      <c r="C14" s="5"/>
      <c r="D14" s="5"/>
      <c r="E14" s="6"/>
      <c r="F14" s="35"/>
      <c r="G14" s="67"/>
      <c r="H14" s="67"/>
    </row>
    <row r="15" spans="2:8" x14ac:dyDescent="0.3">
      <c r="B15" s="11" t="s">
        <v>10</v>
      </c>
      <c r="C15" s="5"/>
      <c r="D15" s="5"/>
      <c r="E15" s="6"/>
      <c r="F15" s="35"/>
      <c r="G15" s="67"/>
      <c r="H15" s="67"/>
    </row>
    <row r="16" spans="2:8" x14ac:dyDescent="0.3">
      <c r="B16" s="24"/>
      <c r="C16" s="5"/>
      <c r="D16" s="5"/>
      <c r="E16" s="6"/>
      <c r="F16" s="35"/>
      <c r="G16" s="67"/>
      <c r="H16" s="67"/>
    </row>
    <row r="17" spans="2:8" ht="15.75" customHeight="1" x14ac:dyDescent="0.3">
      <c r="B17" s="7" t="s">
        <v>42</v>
      </c>
      <c r="C17" s="5"/>
      <c r="D17" s="5"/>
      <c r="E17" s="6"/>
      <c r="F17" s="35"/>
      <c r="G17" s="67"/>
      <c r="H17" s="67"/>
    </row>
    <row r="18" spans="2:8" ht="15.75" customHeight="1" x14ac:dyDescent="0.3">
      <c r="B18" s="7" t="s">
        <v>12</v>
      </c>
      <c r="C18" s="5"/>
      <c r="D18" s="5"/>
      <c r="E18" s="5"/>
      <c r="F18" s="35"/>
      <c r="G18" s="67"/>
      <c r="H18" s="67"/>
    </row>
    <row r="19" spans="2:8" x14ac:dyDescent="0.3">
      <c r="B19" s="22" t="s">
        <v>13</v>
      </c>
      <c r="C19" s="5"/>
      <c r="D19" s="5"/>
      <c r="E19" s="5"/>
      <c r="F19" s="35"/>
      <c r="G19" s="67"/>
      <c r="H19" s="67"/>
    </row>
    <row r="20" spans="2:8" x14ac:dyDescent="0.3">
      <c r="B20" s="23" t="s">
        <v>14</v>
      </c>
      <c r="C20" s="5"/>
      <c r="D20" s="5"/>
      <c r="E20" s="5"/>
      <c r="F20" s="35"/>
      <c r="G20" s="67"/>
      <c r="H20" s="67"/>
    </row>
    <row r="21" spans="2:8" x14ac:dyDescent="0.3">
      <c r="B21" s="23" t="s">
        <v>15</v>
      </c>
      <c r="C21" s="5"/>
      <c r="D21" s="5"/>
      <c r="E21" s="5"/>
      <c r="F21" s="35"/>
      <c r="G21" s="67"/>
      <c r="H21" s="67"/>
    </row>
    <row r="22" spans="2:8" x14ac:dyDescent="0.3">
      <c r="B22" s="7" t="s">
        <v>16</v>
      </c>
      <c r="C22" s="5"/>
      <c r="D22" s="5"/>
      <c r="E22" s="6"/>
      <c r="F22" s="35"/>
      <c r="G22" s="67"/>
      <c r="H22" s="67"/>
    </row>
    <row r="23" spans="2:8" x14ac:dyDescent="0.3">
      <c r="B23" s="24" t="s">
        <v>17</v>
      </c>
      <c r="C23" s="5"/>
      <c r="D23" s="5"/>
      <c r="E23" s="6"/>
      <c r="F23" s="35"/>
      <c r="G23" s="67"/>
      <c r="H23" s="67"/>
    </row>
    <row r="24" spans="2:8" x14ac:dyDescent="0.3">
      <c r="B24" s="7" t="s">
        <v>18</v>
      </c>
      <c r="C24" s="5"/>
      <c r="D24" s="5"/>
      <c r="E24" s="6"/>
      <c r="F24" s="35"/>
      <c r="G24" s="67"/>
      <c r="H24" s="67"/>
    </row>
    <row r="25" spans="2:8" x14ac:dyDescent="0.3">
      <c r="B25" s="24" t="s">
        <v>19</v>
      </c>
      <c r="C25" s="5"/>
      <c r="D25" s="5"/>
      <c r="E25" s="6"/>
      <c r="F25" s="35"/>
      <c r="G25" s="67"/>
      <c r="H25" s="67"/>
    </row>
    <row r="26" spans="2:8" x14ac:dyDescent="0.3">
      <c r="B26" s="11" t="s">
        <v>10</v>
      </c>
      <c r="C26" s="5"/>
      <c r="D26" s="5"/>
      <c r="E26" s="6"/>
      <c r="F26" s="35"/>
      <c r="G26" s="67"/>
      <c r="H26" s="67"/>
    </row>
    <row r="28" spans="2:8" x14ac:dyDescent="0.3">
      <c r="B28" s="52"/>
      <c r="C28" s="52"/>
      <c r="D28" s="52"/>
      <c r="E28" s="52"/>
      <c r="F28" s="52"/>
      <c r="G28" s="52"/>
      <c r="H28" s="5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5"/>
  <sheetViews>
    <sheetView topLeftCell="A7" workbookViewId="0">
      <selection activeCell="G64" sqref="G64"/>
    </sheetView>
  </sheetViews>
  <sheetFormatPr defaultRowHeight="14.4" x14ac:dyDescent="0.3"/>
  <cols>
    <col min="1" max="1" width="20.88671875" customWidth="1"/>
    <col min="2" max="2" width="6" customWidth="1"/>
    <col min="3" max="3" width="0.109375" customWidth="1"/>
    <col min="4" max="4" width="30.33203125" customWidth="1"/>
    <col min="5" max="7" width="24.33203125" customWidth="1"/>
    <col min="8" max="8" width="15.6640625" customWidth="1"/>
    <col min="9" max="9" width="24.33203125" customWidth="1"/>
    <col min="11" max="11" width="9" customWidth="1"/>
  </cols>
  <sheetData>
    <row r="1" spans="1:20" ht="17.399999999999999" x14ac:dyDescent="0.3">
      <c r="A1" s="3"/>
      <c r="B1" s="3"/>
      <c r="C1" s="3"/>
      <c r="D1" s="3"/>
      <c r="E1" s="3"/>
      <c r="F1" s="3"/>
      <c r="G1" s="3"/>
      <c r="H1" s="4"/>
      <c r="I1" s="4"/>
    </row>
    <row r="2" spans="1:20" ht="18" customHeight="1" x14ac:dyDescent="0.3">
      <c r="A2" s="171" t="s">
        <v>6</v>
      </c>
      <c r="B2" s="171"/>
      <c r="C2" s="171"/>
      <c r="D2" s="171"/>
      <c r="E2" s="171"/>
      <c r="F2" s="171"/>
      <c r="G2" s="171"/>
      <c r="H2" s="171"/>
      <c r="I2" s="26"/>
    </row>
    <row r="3" spans="1:20" ht="17.399999999999999" x14ac:dyDescent="0.3">
      <c r="A3" s="60"/>
      <c r="B3" s="60"/>
      <c r="C3" s="60"/>
      <c r="D3" s="60"/>
      <c r="E3" s="60"/>
      <c r="F3" s="60"/>
      <c r="G3" s="60"/>
      <c r="H3" s="61"/>
      <c r="I3" s="4"/>
    </row>
    <row r="4" spans="1:20" ht="15.6" x14ac:dyDescent="0.3">
      <c r="A4" s="207" t="s">
        <v>51</v>
      </c>
      <c r="B4" s="207"/>
      <c r="C4" s="207"/>
      <c r="D4" s="207"/>
      <c r="E4" s="207"/>
      <c r="F4" s="207"/>
      <c r="G4" s="207"/>
      <c r="H4" s="207"/>
    </row>
    <row r="5" spans="1:20" ht="17.399999999999999" x14ac:dyDescent="0.3">
      <c r="A5" s="60"/>
      <c r="B5" s="60"/>
      <c r="C5" s="60"/>
      <c r="D5" s="60"/>
      <c r="E5" s="60"/>
      <c r="F5" s="60"/>
      <c r="G5" s="60"/>
      <c r="H5" s="61"/>
    </row>
    <row r="6" spans="1:20" ht="25.5" customHeight="1" x14ac:dyDescent="0.3">
      <c r="A6" s="197" t="s">
        <v>161</v>
      </c>
      <c r="B6" s="198"/>
      <c r="C6" s="199"/>
      <c r="D6" s="47" t="s">
        <v>123</v>
      </c>
      <c r="E6" s="42" t="s">
        <v>160</v>
      </c>
      <c r="F6" s="42" t="s">
        <v>100</v>
      </c>
      <c r="G6" s="42" t="s">
        <v>179</v>
      </c>
      <c r="H6" s="42" t="s">
        <v>46</v>
      </c>
    </row>
    <row r="7" spans="1:20" s="49" customFormat="1" ht="12.75" customHeight="1" x14ac:dyDescent="0.2">
      <c r="A7" s="211"/>
      <c r="B7" s="212"/>
      <c r="C7" s="213"/>
      <c r="D7" s="104"/>
      <c r="E7" s="38">
        <v>2</v>
      </c>
      <c r="F7" s="38">
        <v>3</v>
      </c>
      <c r="G7" s="38">
        <v>4</v>
      </c>
      <c r="H7" s="38" t="s">
        <v>40</v>
      </c>
    </row>
    <row r="8" spans="1:20" s="139" customFormat="1" ht="12.75" customHeight="1" x14ac:dyDescent="0.2">
      <c r="A8" s="162" t="s">
        <v>124</v>
      </c>
      <c r="B8" s="163"/>
      <c r="C8" s="164"/>
      <c r="D8" s="164" t="s">
        <v>125</v>
      </c>
      <c r="E8" s="165">
        <v>470042.59</v>
      </c>
      <c r="F8" s="166">
        <v>1077760</v>
      </c>
      <c r="G8" s="166">
        <v>542526.5</v>
      </c>
      <c r="H8" s="167">
        <f>G8/F8</f>
        <v>0.50338340632422807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138" customFormat="1" x14ac:dyDescent="0.3">
      <c r="A9" s="129">
        <v>3</v>
      </c>
      <c r="B9" s="130"/>
      <c r="C9" s="131"/>
      <c r="D9" s="131" t="s">
        <v>126</v>
      </c>
      <c r="E9" s="136">
        <v>470042.59</v>
      </c>
      <c r="F9" s="137">
        <v>1069860</v>
      </c>
      <c r="G9" s="137">
        <v>541945.71</v>
      </c>
      <c r="H9" s="161">
        <f t="shared" ref="H9:H72" si="0">G9/F9</f>
        <v>0.50655759632101394</v>
      </c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spans="1:20" s="43" customFormat="1" x14ac:dyDescent="0.3">
      <c r="A10" s="208">
        <v>1014</v>
      </c>
      <c r="B10" s="209"/>
      <c r="C10" s="210"/>
      <c r="D10" s="133" t="s">
        <v>145</v>
      </c>
      <c r="E10" s="134">
        <v>452515.45</v>
      </c>
      <c r="F10" s="135">
        <v>1027880</v>
      </c>
      <c r="G10" s="135">
        <v>516711.02</v>
      </c>
      <c r="H10" s="160">
        <f t="shared" si="0"/>
        <v>0.50269585943884498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</row>
    <row r="11" spans="1:20" s="115" customFormat="1" x14ac:dyDescent="0.3">
      <c r="A11" s="102" t="s">
        <v>146</v>
      </c>
      <c r="B11" s="103"/>
      <c r="C11" s="104"/>
      <c r="D11" s="104" t="s">
        <v>147</v>
      </c>
      <c r="E11" s="50"/>
      <c r="F11" s="5"/>
      <c r="G11" s="5"/>
      <c r="H11" s="168"/>
    </row>
    <row r="12" spans="1:20" s="115" customFormat="1" x14ac:dyDescent="0.3">
      <c r="A12" s="204" t="s">
        <v>127</v>
      </c>
      <c r="B12" s="205"/>
      <c r="C12" s="206"/>
      <c r="D12" s="113" t="s">
        <v>128</v>
      </c>
      <c r="E12" s="117">
        <v>0</v>
      </c>
      <c r="F12" s="87">
        <v>7300</v>
      </c>
      <c r="G12" s="87">
        <v>3219.13</v>
      </c>
      <c r="H12" s="168">
        <f t="shared" si="0"/>
        <v>0.44097671232876712</v>
      </c>
    </row>
    <row r="13" spans="1:20" ht="14.25" customHeight="1" x14ac:dyDescent="0.3">
      <c r="A13" s="105">
        <v>3211</v>
      </c>
      <c r="B13" s="106"/>
      <c r="C13" s="107"/>
      <c r="D13" s="51" t="s">
        <v>28</v>
      </c>
      <c r="E13" s="116">
        <v>0</v>
      </c>
      <c r="F13" s="63">
        <v>500</v>
      </c>
      <c r="G13" s="63">
        <v>0</v>
      </c>
      <c r="H13" s="168">
        <f t="shared" si="0"/>
        <v>0</v>
      </c>
    </row>
    <row r="14" spans="1:20" ht="14.25" customHeight="1" x14ac:dyDescent="0.3">
      <c r="A14" s="105">
        <v>3221</v>
      </c>
      <c r="B14" s="106"/>
      <c r="C14" s="107"/>
      <c r="D14" s="51" t="s">
        <v>148</v>
      </c>
      <c r="E14" s="116">
        <v>0</v>
      </c>
      <c r="F14" s="63">
        <v>1500</v>
      </c>
      <c r="G14" s="63">
        <v>0</v>
      </c>
      <c r="H14" s="168">
        <f t="shared" si="0"/>
        <v>0</v>
      </c>
    </row>
    <row r="15" spans="1:20" ht="14.25" customHeight="1" x14ac:dyDescent="0.3">
      <c r="A15" s="105">
        <v>3223</v>
      </c>
      <c r="B15" s="106"/>
      <c r="C15" s="107"/>
      <c r="D15" s="51" t="s">
        <v>81</v>
      </c>
      <c r="E15" s="116">
        <v>0</v>
      </c>
      <c r="F15" s="63">
        <v>3500</v>
      </c>
      <c r="G15" s="63">
        <v>0</v>
      </c>
      <c r="H15" s="168">
        <f t="shared" si="0"/>
        <v>0</v>
      </c>
    </row>
    <row r="16" spans="1:20" ht="14.25" customHeight="1" x14ac:dyDescent="0.3">
      <c r="A16" s="105">
        <v>3224</v>
      </c>
      <c r="B16" s="106"/>
      <c r="C16" s="107"/>
      <c r="D16" s="51" t="s">
        <v>149</v>
      </c>
      <c r="E16" s="116">
        <v>0</v>
      </c>
      <c r="F16" s="63">
        <v>500</v>
      </c>
      <c r="G16" s="63">
        <v>33.340000000000003</v>
      </c>
      <c r="H16" s="168">
        <f t="shared" si="0"/>
        <v>6.6680000000000003E-2</v>
      </c>
    </row>
    <row r="17" spans="1:8" ht="14.25" customHeight="1" x14ac:dyDescent="0.3">
      <c r="A17" s="105">
        <v>3234</v>
      </c>
      <c r="B17" s="106"/>
      <c r="C17" s="107"/>
      <c r="D17" s="51" t="s">
        <v>88</v>
      </c>
      <c r="E17" s="116">
        <v>0</v>
      </c>
      <c r="F17" s="63">
        <v>200</v>
      </c>
      <c r="G17" s="63"/>
      <c r="H17" s="168">
        <f t="shared" si="0"/>
        <v>0</v>
      </c>
    </row>
    <row r="18" spans="1:8" ht="14.25" customHeight="1" x14ac:dyDescent="0.3">
      <c r="A18" s="105">
        <v>3236</v>
      </c>
      <c r="B18" s="106"/>
      <c r="C18" s="107"/>
      <c r="D18" s="51" t="s">
        <v>89</v>
      </c>
      <c r="E18" s="116">
        <v>0</v>
      </c>
      <c r="F18" s="63">
        <v>100</v>
      </c>
      <c r="G18" s="63">
        <v>60</v>
      </c>
      <c r="H18" s="168">
        <f t="shared" si="0"/>
        <v>0.6</v>
      </c>
    </row>
    <row r="19" spans="1:8" ht="14.25" customHeight="1" x14ac:dyDescent="0.3">
      <c r="A19" s="105">
        <v>3237</v>
      </c>
      <c r="B19" s="106"/>
      <c r="C19" s="107"/>
      <c r="D19" s="51" t="s">
        <v>90</v>
      </c>
      <c r="E19" s="116">
        <v>0</v>
      </c>
      <c r="F19" s="63">
        <v>0</v>
      </c>
      <c r="G19" s="63">
        <v>3120</v>
      </c>
      <c r="H19" s="168" t="e">
        <f>G19/F19</f>
        <v>#DIV/0!</v>
      </c>
    </row>
    <row r="20" spans="1:8" ht="14.25" customHeight="1" x14ac:dyDescent="0.3">
      <c r="A20" s="105">
        <v>3292</v>
      </c>
      <c r="B20" s="106"/>
      <c r="C20" s="107"/>
      <c r="D20" s="51" t="s">
        <v>150</v>
      </c>
      <c r="E20" s="116">
        <v>0</v>
      </c>
      <c r="F20" s="63">
        <v>600</v>
      </c>
      <c r="G20" s="63">
        <v>5.79</v>
      </c>
      <c r="H20" s="168">
        <f t="shared" si="0"/>
        <v>9.6500000000000006E-3</v>
      </c>
    </row>
    <row r="21" spans="1:8" ht="14.25" customHeight="1" x14ac:dyDescent="0.3">
      <c r="A21" s="105">
        <v>3299</v>
      </c>
      <c r="B21" s="106"/>
      <c r="C21" s="107"/>
      <c r="D21" s="51" t="s">
        <v>131</v>
      </c>
      <c r="E21" s="116">
        <v>0</v>
      </c>
      <c r="F21" s="63">
        <v>400</v>
      </c>
      <c r="G21" s="63">
        <v>0</v>
      </c>
      <c r="H21" s="168">
        <f t="shared" si="0"/>
        <v>0</v>
      </c>
    </row>
    <row r="22" spans="1:8" s="115" customFormat="1" x14ac:dyDescent="0.3">
      <c r="A22" s="204" t="s">
        <v>151</v>
      </c>
      <c r="B22" s="205"/>
      <c r="C22" s="206"/>
      <c r="D22" s="113" t="s">
        <v>129</v>
      </c>
      <c r="E22" s="119">
        <v>429522.43</v>
      </c>
      <c r="F22" s="87">
        <v>976380</v>
      </c>
      <c r="G22" s="87">
        <v>484845.55</v>
      </c>
      <c r="H22" s="168">
        <f t="shared" si="0"/>
        <v>0.49657464306929677</v>
      </c>
    </row>
    <row r="23" spans="1:8" x14ac:dyDescent="0.3">
      <c r="A23" s="105">
        <v>3111</v>
      </c>
      <c r="B23" s="106"/>
      <c r="C23" s="107"/>
      <c r="D23" s="51" t="s">
        <v>27</v>
      </c>
      <c r="E23" s="116">
        <v>333331.89</v>
      </c>
      <c r="F23" s="63">
        <v>764000</v>
      </c>
      <c r="G23" s="63">
        <v>382671.84</v>
      </c>
      <c r="H23" s="168">
        <f t="shared" si="0"/>
        <v>0.50087937172774877</v>
      </c>
    </row>
    <row r="24" spans="1:8" x14ac:dyDescent="0.3">
      <c r="A24" s="105">
        <v>3121</v>
      </c>
      <c r="B24" s="106"/>
      <c r="C24" s="107"/>
      <c r="D24" s="51" t="s">
        <v>75</v>
      </c>
      <c r="E24" s="116">
        <v>18189.02</v>
      </c>
      <c r="F24" s="63">
        <v>30000</v>
      </c>
      <c r="G24" s="63">
        <v>14545.04</v>
      </c>
      <c r="H24" s="168">
        <f t="shared" si="0"/>
        <v>0.48483466666666669</v>
      </c>
    </row>
    <row r="25" spans="1:8" x14ac:dyDescent="0.3">
      <c r="A25" s="105">
        <v>3132</v>
      </c>
      <c r="B25" s="106"/>
      <c r="C25" s="107"/>
      <c r="D25" s="51" t="s">
        <v>130</v>
      </c>
      <c r="E25" s="116">
        <v>54999.74</v>
      </c>
      <c r="F25" s="63">
        <v>133000</v>
      </c>
      <c r="G25" s="63">
        <v>62596.21</v>
      </c>
      <c r="H25" s="168">
        <f t="shared" si="0"/>
        <v>0.47064819548872178</v>
      </c>
    </row>
    <row r="26" spans="1:8" x14ac:dyDescent="0.3">
      <c r="A26" s="105">
        <v>3212</v>
      </c>
      <c r="B26" s="106"/>
      <c r="C26" s="107"/>
      <c r="D26" s="51" t="s">
        <v>77</v>
      </c>
      <c r="E26" s="116">
        <v>21986.83</v>
      </c>
      <c r="F26" s="63">
        <v>48000</v>
      </c>
      <c r="G26" s="63">
        <v>23973.47</v>
      </c>
      <c r="H26" s="168">
        <f t="shared" si="0"/>
        <v>0.49944729166666668</v>
      </c>
    </row>
    <row r="27" spans="1:8" x14ac:dyDescent="0.3">
      <c r="A27" s="105">
        <v>3221</v>
      </c>
      <c r="B27" s="106"/>
      <c r="C27" s="107"/>
      <c r="D27" s="51" t="s">
        <v>148</v>
      </c>
      <c r="E27" s="116">
        <v>0</v>
      </c>
      <c r="F27" s="63">
        <v>0</v>
      </c>
      <c r="G27" s="63">
        <v>133.18</v>
      </c>
      <c r="H27" s="168"/>
    </row>
    <row r="28" spans="1:8" x14ac:dyDescent="0.3">
      <c r="A28" s="105">
        <v>3239</v>
      </c>
      <c r="B28" s="106"/>
      <c r="C28" s="107"/>
      <c r="D28" s="51" t="s">
        <v>92</v>
      </c>
      <c r="E28" s="116">
        <v>834.95</v>
      </c>
      <c r="F28" s="63">
        <v>1200</v>
      </c>
      <c r="G28" s="63">
        <v>736.81</v>
      </c>
      <c r="H28" s="168">
        <f t="shared" si="0"/>
        <v>0.61400833333333327</v>
      </c>
    </row>
    <row r="29" spans="1:8" x14ac:dyDescent="0.3">
      <c r="A29" s="105">
        <v>3812</v>
      </c>
      <c r="B29" s="106"/>
      <c r="C29" s="107"/>
      <c r="D29" s="51" t="s">
        <v>152</v>
      </c>
      <c r="E29" s="116">
        <v>180</v>
      </c>
      <c r="F29" s="63">
        <v>180</v>
      </c>
      <c r="G29" s="63">
        <v>189</v>
      </c>
      <c r="H29" s="168">
        <f t="shared" si="0"/>
        <v>1.05</v>
      </c>
    </row>
    <row r="30" spans="1:8" s="115" customFormat="1" ht="25.5" customHeight="1" x14ac:dyDescent="0.3">
      <c r="A30" s="204" t="s">
        <v>153</v>
      </c>
      <c r="B30" s="205"/>
      <c r="C30" s="206"/>
      <c r="D30" s="113" t="s">
        <v>133</v>
      </c>
      <c r="E30" s="120">
        <v>22824.12</v>
      </c>
      <c r="F30" s="120">
        <v>43100</v>
      </c>
      <c r="G30" s="120">
        <v>28646.34</v>
      </c>
      <c r="H30" s="168">
        <f t="shared" si="0"/>
        <v>0.6646482598607889</v>
      </c>
    </row>
    <row r="31" spans="1:8" x14ac:dyDescent="0.3">
      <c r="A31" s="105">
        <v>3211</v>
      </c>
      <c r="B31" s="106"/>
      <c r="C31" s="107"/>
      <c r="D31" s="51" t="s">
        <v>28</v>
      </c>
      <c r="E31" s="64">
        <v>2776.65</v>
      </c>
      <c r="F31" s="66">
        <v>4000</v>
      </c>
      <c r="G31" s="66">
        <v>2960</v>
      </c>
      <c r="H31" s="168">
        <f t="shared" si="0"/>
        <v>0.74</v>
      </c>
    </row>
    <row r="32" spans="1:8" x14ac:dyDescent="0.3">
      <c r="A32" s="105">
        <v>3213</v>
      </c>
      <c r="B32" s="106"/>
      <c r="C32" s="107"/>
      <c r="D32" s="51" t="s">
        <v>134</v>
      </c>
      <c r="E32" s="66">
        <v>100</v>
      </c>
      <c r="F32" s="66">
        <v>500</v>
      </c>
      <c r="G32" s="66">
        <v>385</v>
      </c>
      <c r="H32" s="168">
        <f t="shared" si="0"/>
        <v>0.77</v>
      </c>
    </row>
    <row r="33" spans="1:8" x14ac:dyDescent="0.3">
      <c r="A33" s="105">
        <v>3214</v>
      </c>
      <c r="B33" s="106"/>
      <c r="C33" s="107"/>
      <c r="D33" s="51" t="s">
        <v>157</v>
      </c>
      <c r="E33" s="66">
        <v>0</v>
      </c>
      <c r="F33" s="66">
        <v>0</v>
      </c>
      <c r="G33" s="66">
        <v>39</v>
      </c>
      <c r="H33" s="168" t="e">
        <f t="shared" si="0"/>
        <v>#DIV/0!</v>
      </c>
    </row>
    <row r="34" spans="1:8" x14ac:dyDescent="0.3">
      <c r="A34" s="105">
        <v>3221</v>
      </c>
      <c r="B34" s="106"/>
      <c r="C34" s="107"/>
      <c r="D34" s="51" t="s">
        <v>135</v>
      </c>
      <c r="E34" s="35">
        <v>2186.3200000000002</v>
      </c>
      <c r="F34" s="66">
        <v>7000</v>
      </c>
      <c r="G34" s="66">
        <v>1969.54</v>
      </c>
      <c r="H34" s="168">
        <f t="shared" si="0"/>
        <v>0.28136285714285714</v>
      </c>
    </row>
    <row r="35" spans="1:8" x14ac:dyDescent="0.3">
      <c r="A35" s="105">
        <v>3223</v>
      </c>
      <c r="B35" s="106"/>
      <c r="C35" s="107"/>
      <c r="D35" s="51" t="s">
        <v>81</v>
      </c>
      <c r="E35" s="35">
        <v>7551.08</v>
      </c>
      <c r="F35" s="66">
        <v>10500</v>
      </c>
      <c r="G35" s="66">
        <v>9413.48</v>
      </c>
      <c r="H35" s="168">
        <f t="shared" si="0"/>
        <v>0.89652190476190474</v>
      </c>
    </row>
    <row r="36" spans="1:8" x14ac:dyDescent="0.3">
      <c r="A36" s="105">
        <v>3224</v>
      </c>
      <c r="B36" s="106"/>
      <c r="C36" s="107"/>
      <c r="D36" s="51" t="s">
        <v>149</v>
      </c>
      <c r="E36" s="35">
        <v>640.12</v>
      </c>
      <c r="F36" s="66">
        <v>1000</v>
      </c>
      <c r="G36" s="66">
        <v>1000</v>
      </c>
      <c r="H36" s="168">
        <f t="shared" si="0"/>
        <v>1</v>
      </c>
    </row>
    <row r="37" spans="1:8" x14ac:dyDescent="0.3">
      <c r="A37" s="105">
        <v>3225</v>
      </c>
      <c r="B37" s="106"/>
      <c r="C37" s="107"/>
      <c r="D37" s="51" t="s">
        <v>137</v>
      </c>
      <c r="E37" s="35">
        <v>1049.3800000000001</v>
      </c>
      <c r="F37" s="66">
        <v>1500</v>
      </c>
      <c r="G37" s="66">
        <v>203.05</v>
      </c>
      <c r="H37" s="168">
        <f t="shared" si="0"/>
        <v>0.13536666666666666</v>
      </c>
    </row>
    <row r="38" spans="1:8" x14ac:dyDescent="0.3">
      <c r="A38" s="105">
        <v>3227</v>
      </c>
      <c r="B38" s="106"/>
      <c r="C38" s="107"/>
      <c r="D38" s="51" t="s">
        <v>138</v>
      </c>
      <c r="E38" s="66">
        <v>0</v>
      </c>
      <c r="F38" s="66">
        <v>400</v>
      </c>
      <c r="G38" s="66">
        <v>45.4</v>
      </c>
      <c r="H38" s="168">
        <f t="shared" si="0"/>
        <v>0.11349999999999999</v>
      </c>
    </row>
    <row r="39" spans="1:8" x14ac:dyDescent="0.3">
      <c r="A39" s="105">
        <v>3231</v>
      </c>
      <c r="B39" s="106"/>
      <c r="C39" s="107"/>
      <c r="D39" s="51" t="s">
        <v>139</v>
      </c>
      <c r="E39" s="35">
        <v>1398.43</v>
      </c>
      <c r="F39" s="66">
        <v>3500</v>
      </c>
      <c r="G39" s="66">
        <v>1325.89</v>
      </c>
      <c r="H39" s="168">
        <f t="shared" si="0"/>
        <v>0.37882571428571432</v>
      </c>
    </row>
    <row r="40" spans="1:8" x14ac:dyDescent="0.3">
      <c r="A40" s="105">
        <v>3232</v>
      </c>
      <c r="B40" s="106"/>
      <c r="C40" s="107"/>
      <c r="D40" s="51" t="s">
        <v>140</v>
      </c>
      <c r="E40" s="35">
        <v>2389.0500000000002</v>
      </c>
      <c r="F40" s="66">
        <v>3000</v>
      </c>
      <c r="G40" s="66">
        <v>6513.51</v>
      </c>
      <c r="H40" s="168">
        <f t="shared" si="0"/>
        <v>2.17117</v>
      </c>
    </row>
    <row r="41" spans="1:8" x14ac:dyDescent="0.3">
      <c r="A41" s="105">
        <v>3233</v>
      </c>
      <c r="B41" s="106"/>
      <c r="C41" s="107"/>
      <c r="D41" s="51" t="s">
        <v>87</v>
      </c>
      <c r="E41" s="66">
        <v>0</v>
      </c>
      <c r="F41" s="66">
        <v>200</v>
      </c>
      <c r="G41" s="66">
        <v>0</v>
      </c>
      <c r="H41" s="168">
        <f t="shared" si="0"/>
        <v>0</v>
      </c>
    </row>
    <row r="42" spans="1:8" x14ac:dyDescent="0.3">
      <c r="A42" s="105">
        <v>3234</v>
      </c>
      <c r="B42" s="106"/>
      <c r="C42" s="107"/>
      <c r="D42" s="51" t="s">
        <v>88</v>
      </c>
      <c r="E42" s="35">
        <v>2215.7600000000002</v>
      </c>
      <c r="F42" s="66">
        <v>4800</v>
      </c>
      <c r="G42" s="66">
        <v>1413.84</v>
      </c>
      <c r="H42" s="168">
        <f t="shared" si="0"/>
        <v>0.29454999999999998</v>
      </c>
    </row>
    <row r="43" spans="1:8" x14ac:dyDescent="0.3">
      <c r="A43" s="105">
        <v>3236</v>
      </c>
      <c r="B43" s="106"/>
      <c r="C43" s="107"/>
      <c r="D43" s="51" t="s">
        <v>89</v>
      </c>
      <c r="E43" s="66">
        <v>1652.7</v>
      </c>
      <c r="F43" s="66">
        <v>1700</v>
      </c>
      <c r="G43" s="66">
        <v>1700</v>
      </c>
      <c r="H43" s="168">
        <f t="shared" si="0"/>
        <v>1</v>
      </c>
    </row>
    <row r="44" spans="1:8" x14ac:dyDescent="0.3">
      <c r="A44" s="105">
        <v>3237</v>
      </c>
      <c r="B44" s="106"/>
      <c r="C44" s="107"/>
      <c r="D44" s="51" t="s">
        <v>90</v>
      </c>
      <c r="E44" s="66">
        <v>70.8</v>
      </c>
      <c r="F44" s="66">
        <v>200</v>
      </c>
      <c r="G44" s="66">
        <v>292.27</v>
      </c>
      <c r="H44" s="168">
        <f t="shared" si="0"/>
        <v>1.4613499999999999</v>
      </c>
    </row>
    <row r="45" spans="1:8" x14ac:dyDescent="0.3">
      <c r="A45" s="105">
        <v>3238</v>
      </c>
      <c r="B45" s="106"/>
      <c r="C45" s="107"/>
      <c r="D45" s="51" t="s">
        <v>91</v>
      </c>
      <c r="E45" s="35">
        <v>343.75</v>
      </c>
      <c r="F45" s="66">
        <v>700</v>
      </c>
      <c r="G45" s="66">
        <v>505.11</v>
      </c>
      <c r="H45" s="168">
        <f t="shared" si="0"/>
        <v>0.72158571428571427</v>
      </c>
    </row>
    <row r="46" spans="1:8" x14ac:dyDescent="0.3">
      <c r="A46" s="105">
        <v>3239</v>
      </c>
      <c r="B46" s="106"/>
      <c r="C46" s="107"/>
      <c r="D46" s="51" t="s">
        <v>92</v>
      </c>
      <c r="E46" s="66">
        <v>92.8</v>
      </c>
      <c r="F46" s="66">
        <v>1500</v>
      </c>
      <c r="G46" s="66">
        <v>270</v>
      </c>
      <c r="H46" s="168">
        <f t="shared" si="0"/>
        <v>0.18</v>
      </c>
    </row>
    <row r="47" spans="1:8" x14ac:dyDescent="0.3">
      <c r="A47" s="105">
        <v>3292</v>
      </c>
      <c r="B47" s="106"/>
      <c r="C47" s="107"/>
      <c r="D47" s="51" t="s">
        <v>93</v>
      </c>
      <c r="E47" s="66">
        <v>0</v>
      </c>
      <c r="F47" s="66">
        <v>1000</v>
      </c>
      <c r="G47" s="66">
        <v>370</v>
      </c>
      <c r="H47" s="168">
        <f t="shared" si="0"/>
        <v>0.37</v>
      </c>
    </row>
    <row r="48" spans="1:8" x14ac:dyDescent="0.3">
      <c r="A48" s="105">
        <v>3293</v>
      </c>
      <c r="B48" s="106"/>
      <c r="C48" s="107"/>
      <c r="D48" s="51" t="s">
        <v>94</v>
      </c>
      <c r="E48" s="66">
        <v>0</v>
      </c>
      <c r="F48" s="66">
        <v>700</v>
      </c>
      <c r="G48" s="66">
        <v>30.25</v>
      </c>
      <c r="H48" s="168">
        <f t="shared" si="0"/>
        <v>4.3214285714285712E-2</v>
      </c>
    </row>
    <row r="49" spans="1:8" x14ac:dyDescent="0.3">
      <c r="A49" s="105">
        <v>3294</v>
      </c>
      <c r="B49" s="106"/>
      <c r="C49" s="107"/>
      <c r="D49" s="51" t="s">
        <v>95</v>
      </c>
      <c r="E49" s="35">
        <v>108.09</v>
      </c>
      <c r="F49" s="66">
        <v>300</v>
      </c>
      <c r="G49" s="66">
        <v>210</v>
      </c>
      <c r="H49" s="168">
        <f t="shared" si="0"/>
        <v>0.7</v>
      </c>
    </row>
    <row r="50" spans="1:8" x14ac:dyDescent="0.3">
      <c r="A50" s="105">
        <v>3299</v>
      </c>
      <c r="B50" s="106"/>
      <c r="C50" s="107"/>
      <c r="D50" s="51" t="s">
        <v>131</v>
      </c>
      <c r="E50" s="35">
        <v>249.19</v>
      </c>
      <c r="F50" s="66">
        <v>600</v>
      </c>
      <c r="G50" s="66">
        <v>0</v>
      </c>
      <c r="H50" s="168">
        <f t="shared" si="0"/>
        <v>0</v>
      </c>
    </row>
    <row r="51" spans="1:8" s="115" customFormat="1" x14ac:dyDescent="0.3">
      <c r="A51" s="111" t="s">
        <v>156</v>
      </c>
      <c r="B51" s="112"/>
      <c r="C51" s="113"/>
      <c r="D51" s="104" t="s">
        <v>154</v>
      </c>
      <c r="E51" s="120">
        <v>168.9</v>
      </c>
      <c r="F51" s="120">
        <v>800</v>
      </c>
      <c r="G51" s="120">
        <v>0</v>
      </c>
      <c r="H51" s="168">
        <f t="shared" si="0"/>
        <v>0</v>
      </c>
    </row>
    <row r="52" spans="1:8" x14ac:dyDescent="0.3">
      <c r="A52" s="110">
        <v>3299</v>
      </c>
      <c r="B52" s="108"/>
      <c r="C52" s="109"/>
      <c r="D52" s="51" t="s">
        <v>131</v>
      </c>
      <c r="E52" s="66">
        <v>168.9</v>
      </c>
      <c r="F52" s="66">
        <v>800</v>
      </c>
      <c r="G52" s="66">
        <v>0</v>
      </c>
      <c r="H52" s="168">
        <f t="shared" si="0"/>
        <v>0</v>
      </c>
    </row>
    <row r="53" spans="1:8" s="115" customFormat="1" ht="15" customHeight="1" x14ac:dyDescent="0.3">
      <c r="A53" s="204" t="s">
        <v>155</v>
      </c>
      <c r="B53" s="205"/>
      <c r="C53" s="206"/>
      <c r="D53" s="113" t="s">
        <v>141</v>
      </c>
      <c r="E53" s="66">
        <v>0</v>
      </c>
      <c r="F53" s="114"/>
      <c r="G53" s="114"/>
      <c r="H53" s="168" t="e">
        <f t="shared" si="0"/>
        <v>#DIV/0!</v>
      </c>
    </row>
    <row r="54" spans="1:8" x14ac:dyDescent="0.3">
      <c r="A54" s="92">
        <v>3239</v>
      </c>
      <c r="B54" s="108"/>
      <c r="C54" s="109"/>
      <c r="D54" s="51" t="s">
        <v>92</v>
      </c>
      <c r="E54" s="118">
        <v>0</v>
      </c>
      <c r="F54" s="66">
        <v>300</v>
      </c>
      <c r="G54" s="66">
        <v>0</v>
      </c>
      <c r="H54" s="168">
        <f t="shared" si="0"/>
        <v>0</v>
      </c>
    </row>
    <row r="55" spans="1:8" s="142" customFormat="1" x14ac:dyDescent="0.3">
      <c r="A55" s="214" t="s">
        <v>159</v>
      </c>
      <c r="B55" s="215"/>
      <c r="C55" s="216"/>
      <c r="D55" s="140" t="s">
        <v>143</v>
      </c>
      <c r="E55" s="141">
        <v>678.2</v>
      </c>
      <c r="F55" s="141">
        <v>1340</v>
      </c>
      <c r="G55" s="141">
        <v>865.22</v>
      </c>
      <c r="H55" s="170">
        <f t="shared" si="0"/>
        <v>0.64568656716417916</v>
      </c>
    </row>
    <row r="56" spans="1:8" s="115" customFormat="1" ht="15" customHeight="1" x14ac:dyDescent="0.3">
      <c r="A56" s="204" t="s">
        <v>151</v>
      </c>
      <c r="B56" s="205"/>
      <c r="C56" s="206"/>
      <c r="D56" s="113" t="s">
        <v>129</v>
      </c>
      <c r="E56" s="120">
        <v>47.2</v>
      </c>
      <c r="F56" s="120">
        <v>160</v>
      </c>
      <c r="G56" s="120">
        <v>48.7</v>
      </c>
      <c r="H56" s="168">
        <f t="shared" si="0"/>
        <v>0.30437500000000001</v>
      </c>
    </row>
    <row r="57" spans="1:8" x14ac:dyDescent="0.3">
      <c r="A57" s="92">
        <v>3222</v>
      </c>
      <c r="B57" s="108"/>
      <c r="C57" s="109"/>
      <c r="D57" s="51" t="s">
        <v>136</v>
      </c>
      <c r="E57" s="66">
        <v>47.02</v>
      </c>
      <c r="F57" s="66">
        <v>160</v>
      </c>
      <c r="G57" s="66">
        <v>48.7</v>
      </c>
      <c r="H57" s="168">
        <f t="shared" si="0"/>
        <v>0.30437500000000001</v>
      </c>
    </row>
    <row r="58" spans="1:8" s="115" customFormat="1" ht="15" customHeight="1" x14ac:dyDescent="0.3">
      <c r="A58" s="204" t="s">
        <v>158</v>
      </c>
      <c r="B58" s="205"/>
      <c r="C58" s="206"/>
      <c r="D58" s="104" t="s">
        <v>142</v>
      </c>
      <c r="E58" s="121">
        <v>631.17999999999995</v>
      </c>
      <c r="F58" s="120">
        <v>1180</v>
      </c>
      <c r="G58" s="121">
        <v>816.52</v>
      </c>
      <c r="H58" s="168">
        <f t="shared" si="0"/>
        <v>0.69196610169491524</v>
      </c>
    </row>
    <row r="59" spans="1:8" x14ac:dyDescent="0.3">
      <c r="A59" s="92">
        <v>3222</v>
      </c>
      <c r="B59" s="108"/>
      <c r="C59" s="109"/>
      <c r="D59" s="51" t="s">
        <v>80</v>
      </c>
      <c r="E59" s="66">
        <v>631.17999999999995</v>
      </c>
      <c r="F59" s="66">
        <v>1180</v>
      </c>
      <c r="G59" s="66">
        <v>816.52</v>
      </c>
      <c r="H59" s="168">
        <f t="shared" si="0"/>
        <v>0.69196610169491524</v>
      </c>
    </row>
    <row r="60" spans="1:8" s="142" customFormat="1" x14ac:dyDescent="0.3">
      <c r="A60" s="214" t="s">
        <v>162</v>
      </c>
      <c r="B60" s="215"/>
      <c r="C60" s="216"/>
      <c r="D60" s="140" t="s">
        <v>163</v>
      </c>
      <c r="E60" s="141">
        <v>6329.17</v>
      </c>
      <c r="F60" s="141">
        <v>0</v>
      </c>
      <c r="G60" s="141">
        <v>0</v>
      </c>
      <c r="H60" s="170"/>
    </row>
    <row r="61" spans="1:8" s="115" customFormat="1" ht="15" customHeight="1" x14ac:dyDescent="0.3">
      <c r="A61" s="204" t="s">
        <v>158</v>
      </c>
      <c r="B61" s="205"/>
      <c r="C61" s="206"/>
      <c r="D61" s="113" t="s">
        <v>142</v>
      </c>
      <c r="E61" s="120">
        <v>6329.17</v>
      </c>
      <c r="F61" s="120">
        <v>0</v>
      </c>
      <c r="G61" s="120">
        <v>0</v>
      </c>
      <c r="H61" s="168"/>
    </row>
    <row r="62" spans="1:8" x14ac:dyDescent="0.3">
      <c r="A62" s="92">
        <v>3111</v>
      </c>
      <c r="B62" s="108"/>
      <c r="C62" s="109"/>
      <c r="D62" s="51" t="s">
        <v>164</v>
      </c>
      <c r="E62" s="66">
        <v>4765.4399999999996</v>
      </c>
      <c r="F62" s="66">
        <v>0</v>
      </c>
      <c r="G62" s="66">
        <v>0</v>
      </c>
      <c r="H62" s="168"/>
    </row>
    <row r="63" spans="1:8" x14ac:dyDescent="0.3">
      <c r="A63" s="92">
        <v>3121</v>
      </c>
      <c r="B63" s="108"/>
      <c r="C63" s="109"/>
      <c r="D63" s="51" t="s">
        <v>75</v>
      </c>
      <c r="E63" s="66">
        <v>400</v>
      </c>
      <c r="F63" s="66">
        <v>0</v>
      </c>
      <c r="G63" s="66">
        <v>0</v>
      </c>
      <c r="H63" s="168"/>
    </row>
    <row r="64" spans="1:8" x14ac:dyDescent="0.3">
      <c r="A64" s="92">
        <v>3132</v>
      </c>
      <c r="B64" s="108"/>
      <c r="C64" s="109"/>
      <c r="D64" s="51" t="s">
        <v>130</v>
      </c>
      <c r="E64" s="66">
        <v>786.3</v>
      </c>
      <c r="F64" s="66">
        <v>0</v>
      </c>
      <c r="G64" s="66">
        <v>0</v>
      </c>
      <c r="H64" s="168"/>
    </row>
    <row r="65" spans="1:8" x14ac:dyDescent="0.3">
      <c r="A65" s="92">
        <v>3212</v>
      </c>
      <c r="B65" s="108"/>
      <c r="C65" s="109"/>
      <c r="D65" s="51" t="s">
        <v>77</v>
      </c>
      <c r="E65" s="66">
        <v>377.43</v>
      </c>
      <c r="F65" s="66">
        <v>0</v>
      </c>
      <c r="G65" s="66">
        <v>0</v>
      </c>
      <c r="H65" s="168"/>
    </row>
    <row r="66" spans="1:8" s="142" customFormat="1" x14ac:dyDescent="0.3">
      <c r="A66" s="214" t="s">
        <v>165</v>
      </c>
      <c r="B66" s="215"/>
      <c r="C66" s="216"/>
      <c r="D66" s="140" t="s">
        <v>166</v>
      </c>
      <c r="E66" s="141">
        <v>10519.77</v>
      </c>
      <c r="F66" s="141">
        <v>24000</v>
      </c>
      <c r="G66" s="141">
        <v>12552.03</v>
      </c>
      <c r="H66" s="170">
        <f t="shared" si="0"/>
        <v>0.52300124999999997</v>
      </c>
    </row>
    <row r="67" spans="1:8" s="115" customFormat="1" ht="15" customHeight="1" x14ac:dyDescent="0.3">
      <c r="A67" s="204" t="s">
        <v>151</v>
      </c>
      <c r="B67" s="205"/>
      <c r="C67" s="206"/>
      <c r="D67" s="113" t="s">
        <v>129</v>
      </c>
      <c r="E67" s="120">
        <v>10519.77</v>
      </c>
      <c r="F67" s="120">
        <v>24000</v>
      </c>
      <c r="G67" s="120">
        <v>12552.03</v>
      </c>
      <c r="H67" s="168">
        <f t="shared" si="0"/>
        <v>0.52300124999999997</v>
      </c>
    </row>
    <row r="68" spans="1:8" ht="15" customHeight="1" x14ac:dyDescent="0.3">
      <c r="A68" s="110">
        <v>3299</v>
      </c>
      <c r="B68" s="108"/>
      <c r="C68" s="109"/>
      <c r="D68" s="109" t="s">
        <v>131</v>
      </c>
      <c r="E68" s="66">
        <v>10519.77</v>
      </c>
      <c r="F68" s="66">
        <v>24000</v>
      </c>
      <c r="G68" s="66">
        <v>12552.03</v>
      </c>
      <c r="H68" s="168">
        <f t="shared" si="0"/>
        <v>0.52300124999999997</v>
      </c>
    </row>
    <row r="69" spans="1:8" s="142" customFormat="1" ht="15" customHeight="1" x14ac:dyDescent="0.3">
      <c r="A69" s="143" t="s">
        <v>167</v>
      </c>
      <c r="B69" s="144"/>
      <c r="C69" s="145"/>
      <c r="D69" s="145" t="s">
        <v>168</v>
      </c>
      <c r="E69" s="141">
        <v>0</v>
      </c>
      <c r="F69" s="141">
        <v>16640</v>
      </c>
      <c r="G69" s="141">
        <v>11817.44</v>
      </c>
      <c r="H69" s="170">
        <f t="shared" si="0"/>
        <v>0.71018269230769238</v>
      </c>
    </row>
    <row r="70" spans="1:8" ht="15" customHeight="1" x14ac:dyDescent="0.3">
      <c r="A70" s="111" t="s">
        <v>127</v>
      </c>
      <c r="B70" s="112"/>
      <c r="C70" s="113"/>
      <c r="D70" s="113" t="s">
        <v>128</v>
      </c>
      <c r="E70" s="91">
        <v>0</v>
      </c>
      <c r="F70" s="91">
        <v>2700</v>
      </c>
      <c r="G70" s="91">
        <v>2150.4499999999998</v>
      </c>
      <c r="H70" s="168">
        <f t="shared" si="0"/>
        <v>0.79646296296296293</v>
      </c>
    </row>
    <row r="71" spans="1:8" x14ac:dyDescent="0.3">
      <c r="A71" s="92">
        <v>3111</v>
      </c>
      <c r="B71" s="108"/>
      <c r="C71" s="109"/>
      <c r="D71" s="51" t="s">
        <v>164</v>
      </c>
      <c r="E71" s="66">
        <v>0</v>
      </c>
      <c r="F71" s="66">
        <v>2050</v>
      </c>
      <c r="G71" s="66">
        <v>1580.26</v>
      </c>
      <c r="H71" s="168">
        <f t="shared" si="0"/>
        <v>0.77085853658536585</v>
      </c>
    </row>
    <row r="72" spans="1:8" x14ac:dyDescent="0.3">
      <c r="A72" s="92">
        <v>3121</v>
      </c>
      <c r="B72" s="108"/>
      <c r="C72" s="109"/>
      <c r="D72" s="51" t="s">
        <v>75</v>
      </c>
      <c r="E72" s="66">
        <v>0</v>
      </c>
      <c r="F72" s="66">
        <v>130</v>
      </c>
      <c r="G72" s="66">
        <v>146.32</v>
      </c>
      <c r="H72" s="168">
        <f t="shared" si="0"/>
        <v>1.1255384615384614</v>
      </c>
    </row>
    <row r="73" spans="1:8" x14ac:dyDescent="0.3">
      <c r="A73" s="92">
        <v>3132</v>
      </c>
      <c r="B73" s="108"/>
      <c r="C73" s="109"/>
      <c r="D73" s="51" t="s">
        <v>130</v>
      </c>
      <c r="E73" s="66">
        <v>0</v>
      </c>
      <c r="F73" s="66">
        <v>300</v>
      </c>
      <c r="G73" s="66">
        <v>260.75</v>
      </c>
      <c r="H73" s="168">
        <f t="shared" ref="H73:H95" si="1">G73/F73</f>
        <v>0.86916666666666664</v>
      </c>
    </row>
    <row r="74" spans="1:8" ht="15" customHeight="1" x14ac:dyDescent="0.3">
      <c r="A74" s="110">
        <v>3211</v>
      </c>
      <c r="B74" s="108"/>
      <c r="C74" s="109"/>
      <c r="D74" s="109" t="s">
        <v>28</v>
      </c>
      <c r="E74" s="66">
        <v>0</v>
      </c>
      <c r="F74" s="66">
        <v>10</v>
      </c>
      <c r="G74" s="66">
        <v>0</v>
      </c>
      <c r="H74" s="168">
        <f t="shared" si="1"/>
        <v>0</v>
      </c>
    </row>
    <row r="75" spans="1:8" x14ac:dyDescent="0.3">
      <c r="A75" s="92">
        <v>3212</v>
      </c>
      <c r="B75" s="108"/>
      <c r="C75" s="109"/>
      <c r="D75" s="51" t="s">
        <v>77</v>
      </c>
      <c r="E75" s="66">
        <v>0</v>
      </c>
      <c r="F75" s="66">
        <v>200</v>
      </c>
      <c r="G75" s="66">
        <v>163.12</v>
      </c>
      <c r="H75" s="168">
        <f t="shared" si="1"/>
        <v>0.81559999999999999</v>
      </c>
    </row>
    <row r="76" spans="1:8" ht="15" customHeight="1" x14ac:dyDescent="0.3">
      <c r="A76" s="110">
        <v>3236</v>
      </c>
      <c r="B76" s="108"/>
      <c r="C76" s="109"/>
      <c r="D76" s="109" t="s">
        <v>169</v>
      </c>
      <c r="E76" s="66">
        <v>0</v>
      </c>
      <c r="F76" s="66">
        <v>10</v>
      </c>
      <c r="G76" s="66">
        <v>0</v>
      </c>
      <c r="H76" s="168">
        <f t="shared" si="1"/>
        <v>0</v>
      </c>
    </row>
    <row r="77" spans="1:8" ht="15" customHeight="1" x14ac:dyDescent="0.3">
      <c r="A77" s="111" t="s">
        <v>151</v>
      </c>
      <c r="B77" s="112"/>
      <c r="C77" s="113"/>
      <c r="D77" s="113" t="s">
        <v>129</v>
      </c>
      <c r="E77" s="91">
        <v>0</v>
      </c>
      <c r="F77" s="91">
        <v>2043</v>
      </c>
      <c r="G77" s="91">
        <v>1441.05</v>
      </c>
      <c r="H77" s="168">
        <f t="shared" si="1"/>
        <v>0.70535976505139497</v>
      </c>
    </row>
    <row r="78" spans="1:8" x14ac:dyDescent="0.3">
      <c r="A78" s="92">
        <v>3111</v>
      </c>
      <c r="B78" s="108"/>
      <c r="C78" s="109"/>
      <c r="D78" s="51" t="s">
        <v>164</v>
      </c>
      <c r="E78" s="66">
        <v>0</v>
      </c>
      <c r="F78" s="66">
        <v>1500</v>
      </c>
      <c r="G78" s="66">
        <v>1058.98</v>
      </c>
      <c r="H78" s="168">
        <f t="shared" si="1"/>
        <v>0.70598666666666665</v>
      </c>
    </row>
    <row r="79" spans="1:8" x14ac:dyDescent="0.3">
      <c r="A79" s="92">
        <v>3121</v>
      </c>
      <c r="B79" s="108"/>
      <c r="C79" s="109"/>
      <c r="D79" s="51" t="s">
        <v>75</v>
      </c>
      <c r="E79" s="66">
        <v>0</v>
      </c>
      <c r="F79" s="66">
        <v>90</v>
      </c>
      <c r="G79" s="66">
        <v>98.05</v>
      </c>
      <c r="H79" s="168">
        <f t="shared" si="1"/>
        <v>1.0894444444444444</v>
      </c>
    </row>
    <row r="80" spans="1:8" x14ac:dyDescent="0.3">
      <c r="A80" s="92">
        <v>3132</v>
      </c>
      <c r="B80" s="108"/>
      <c r="C80" s="109"/>
      <c r="D80" s="51" t="s">
        <v>130</v>
      </c>
      <c r="E80" s="66">
        <v>0</v>
      </c>
      <c r="F80" s="66">
        <v>300</v>
      </c>
      <c r="G80" s="66">
        <v>174.73</v>
      </c>
      <c r="H80" s="168">
        <f t="shared" si="1"/>
        <v>0.58243333333333325</v>
      </c>
    </row>
    <row r="81" spans="1:8" ht="15" customHeight="1" x14ac:dyDescent="0.3">
      <c r="A81" s="110">
        <v>3211</v>
      </c>
      <c r="B81" s="108"/>
      <c r="C81" s="109"/>
      <c r="D81" s="109" t="s">
        <v>28</v>
      </c>
      <c r="E81" s="66">
        <v>0</v>
      </c>
      <c r="F81" s="66">
        <v>8</v>
      </c>
      <c r="G81" s="66">
        <v>0</v>
      </c>
      <c r="H81" s="168">
        <f t="shared" si="1"/>
        <v>0</v>
      </c>
    </row>
    <row r="82" spans="1:8" x14ac:dyDescent="0.3">
      <c r="A82" s="92">
        <v>3212</v>
      </c>
      <c r="B82" s="108"/>
      <c r="C82" s="109"/>
      <c r="D82" s="51" t="s">
        <v>77</v>
      </c>
      <c r="E82" s="66">
        <v>0</v>
      </c>
      <c r="F82" s="66">
        <v>140</v>
      </c>
      <c r="G82" s="66">
        <v>109.29</v>
      </c>
      <c r="H82" s="168">
        <f t="shared" si="1"/>
        <v>0.78064285714285719</v>
      </c>
    </row>
    <row r="83" spans="1:8" ht="15" customHeight="1" x14ac:dyDescent="0.3">
      <c r="A83" s="110">
        <v>3236</v>
      </c>
      <c r="B83" s="108"/>
      <c r="C83" s="109"/>
      <c r="D83" s="109" t="s">
        <v>169</v>
      </c>
      <c r="E83" s="66">
        <v>0</v>
      </c>
      <c r="F83" s="66">
        <v>5</v>
      </c>
      <c r="G83" s="66">
        <v>0</v>
      </c>
      <c r="H83" s="168">
        <f t="shared" si="1"/>
        <v>0</v>
      </c>
    </row>
    <row r="84" spans="1:8" ht="15" customHeight="1" x14ac:dyDescent="0.3">
      <c r="A84" s="111" t="s">
        <v>158</v>
      </c>
      <c r="B84" s="112"/>
      <c r="C84" s="113"/>
      <c r="D84" s="113" t="s">
        <v>142</v>
      </c>
      <c r="E84" s="91">
        <v>0</v>
      </c>
      <c r="F84" s="91">
        <v>11897</v>
      </c>
      <c r="G84" s="91">
        <v>8225.94</v>
      </c>
      <c r="H84" s="168">
        <f t="shared" si="1"/>
        <v>0.69142977221148194</v>
      </c>
    </row>
    <row r="85" spans="1:8" x14ac:dyDescent="0.3">
      <c r="A85" s="92">
        <v>3111</v>
      </c>
      <c r="B85" s="108"/>
      <c r="C85" s="109"/>
      <c r="D85" s="51" t="s">
        <v>164</v>
      </c>
      <c r="E85" s="66">
        <v>0</v>
      </c>
      <c r="F85" s="66">
        <v>8900</v>
      </c>
      <c r="G85" s="66">
        <v>6000.77</v>
      </c>
      <c r="H85" s="168">
        <f t="shared" si="1"/>
        <v>0.67424382022471918</v>
      </c>
    </row>
    <row r="86" spans="1:8" x14ac:dyDescent="0.3">
      <c r="A86" s="92">
        <v>3121</v>
      </c>
      <c r="B86" s="108"/>
      <c r="C86" s="109"/>
      <c r="D86" s="51" t="s">
        <v>75</v>
      </c>
      <c r="E86" s="66">
        <v>0</v>
      </c>
      <c r="F86" s="66">
        <v>480</v>
      </c>
      <c r="G86" s="66">
        <v>555.63</v>
      </c>
      <c r="H86" s="168">
        <f t="shared" si="1"/>
        <v>1.1575625</v>
      </c>
    </row>
    <row r="87" spans="1:8" x14ac:dyDescent="0.3">
      <c r="A87" s="92">
        <v>3132</v>
      </c>
      <c r="B87" s="108"/>
      <c r="C87" s="109"/>
      <c r="D87" s="51" t="s">
        <v>130</v>
      </c>
      <c r="E87" s="66">
        <v>0</v>
      </c>
      <c r="F87" s="66">
        <v>1600</v>
      </c>
      <c r="G87" s="66">
        <v>990.12</v>
      </c>
      <c r="H87" s="168">
        <f t="shared" si="1"/>
        <v>0.61882499999999996</v>
      </c>
    </row>
    <row r="88" spans="1:8" ht="15" customHeight="1" x14ac:dyDescent="0.3">
      <c r="A88" s="110">
        <v>3211</v>
      </c>
      <c r="B88" s="108"/>
      <c r="C88" s="109"/>
      <c r="D88" s="109" t="s">
        <v>28</v>
      </c>
      <c r="E88" s="66">
        <v>0</v>
      </c>
      <c r="F88" s="66">
        <v>42</v>
      </c>
      <c r="G88" s="66">
        <v>60</v>
      </c>
      <c r="H88" s="168">
        <f t="shared" si="1"/>
        <v>1.4285714285714286</v>
      </c>
    </row>
    <row r="89" spans="1:8" x14ac:dyDescent="0.3">
      <c r="A89" s="92">
        <v>3212</v>
      </c>
      <c r="B89" s="108"/>
      <c r="C89" s="109"/>
      <c r="D89" s="51" t="s">
        <v>77</v>
      </c>
      <c r="E89" s="66">
        <v>0</v>
      </c>
      <c r="F89" s="66">
        <v>840</v>
      </c>
      <c r="G89" s="66">
        <v>619.41999999999996</v>
      </c>
      <c r="H89" s="168">
        <f t="shared" si="1"/>
        <v>0.7374047619047619</v>
      </c>
    </row>
    <row r="90" spans="1:8" ht="15" customHeight="1" x14ac:dyDescent="0.3">
      <c r="A90" s="110">
        <v>3236</v>
      </c>
      <c r="B90" s="108"/>
      <c r="C90" s="109"/>
      <c r="D90" s="109" t="s">
        <v>169</v>
      </c>
      <c r="E90" s="66">
        <v>0</v>
      </c>
      <c r="F90" s="66">
        <v>35</v>
      </c>
      <c r="G90" s="66">
        <v>0</v>
      </c>
      <c r="H90" s="168">
        <f t="shared" si="1"/>
        <v>0</v>
      </c>
    </row>
    <row r="91" spans="1:8" ht="25.5" customHeight="1" x14ac:dyDescent="0.3">
      <c r="A91" s="217" t="s">
        <v>170</v>
      </c>
      <c r="B91" s="218"/>
      <c r="C91" s="219"/>
      <c r="D91" s="131" t="s">
        <v>144</v>
      </c>
      <c r="E91" s="132">
        <v>0</v>
      </c>
      <c r="F91" s="132">
        <v>7900</v>
      </c>
      <c r="G91" s="132">
        <v>580.79</v>
      </c>
      <c r="H91" s="161">
        <f t="shared" si="1"/>
        <v>7.3517721518987333E-2</v>
      </c>
    </row>
    <row r="92" spans="1:8" s="115" customFormat="1" ht="15" customHeight="1" x14ac:dyDescent="0.3">
      <c r="A92" s="204" t="s">
        <v>151</v>
      </c>
      <c r="B92" s="205"/>
      <c r="C92" s="206"/>
      <c r="D92" s="113" t="s">
        <v>129</v>
      </c>
      <c r="E92" s="120">
        <v>0</v>
      </c>
      <c r="F92" s="120">
        <v>7000</v>
      </c>
      <c r="G92" s="120">
        <v>425.19</v>
      </c>
      <c r="H92" s="168">
        <f t="shared" si="1"/>
        <v>6.0741428571428571E-2</v>
      </c>
    </row>
    <row r="93" spans="1:8" x14ac:dyDescent="0.3">
      <c r="A93" s="92">
        <v>4241</v>
      </c>
      <c r="B93" s="93"/>
      <c r="C93" s="51"/>
      <c r="D93" s="51" t="s">
        <v>98</v>
      </c>
      <c r="E93" s="66">
        <v>0</v>
      </c>
      <c r="F93" s="66">
        <v>7000</v>
      </c>
      <c r="G93" s="66">
        <v>425.19</v>
      </c>
      <c r="H93" s="168">
        <f t="shared" si="1"/>
        <v>6.0741428571428571E-2</v>
      </c>
    </row>
    <row r="94" spans="1:8" s="115" customFormat="1" ht="25.5" customHeight="1" x14ac:dyDescent="0.3">
      <c r="A94" s="204" t="s">
        <v>132</v>
      </c>
      <c r="B94" s="205"/>
      <c r="C94" s="206"/>
      <c r="D94" s="113" t="s">
        <v>133</v>
      </c>
      <c r="E94" s="120">
        <v>0</v>
      </c>
      <c r="F94" s="120">
        <v>900</v>
      </c>
      <c r="G94" s="120">
        <v>155.6</v>
      </c>
      <c r="H94" s="168">
        <f t="shared" si="1"/>
        <v>0.17288888888888887</v>
      </c>
    </row>
    <row r="95" spans="1:8" x14ac:dyDescent="0.3">
      <c r="A95" s="92">
        <v>4241</v>
      </c>
      <c r="B95" s="93"/>
      <c r="C95" s="51"/>
      <c r="D95" s="51" t="s">
        <v>98</v>
      </c>
      <c r="E95" s="66">
        <v>0</v>
      </c>
      <c r="F95" s="66">
        <v>900</v>
      </c>
      <c r="G95" s="66">
        <v>155.6</v>
      </c>
      <c r="H95" s="168">
        <f t="shared" si="1"/>
        <v>0.17288888888888887</v>
      </c>
    </row>
  </sheetData>
  <mergeCells count="19">
    <mergeCell ref="A94:C94"/>
    <mergeCell ref="A91:C91"/>
    <mergeCell ref="A92:C92"/>
    <mergeCell ref="A61:C61"/>
    <mergeCell ref="A66:C66"/>
    <mergeCell ref="A67:C67"/>
    <mergeCell ref="A55:C55"/>
    <mergeCell ref="A56:C56"/>
    <mergeCell ref="A58:C58"/>
    <mergeCell ref="A60:C60"/>
    <mergeCell ref="A30:C30"/>
    <mergeCell ref="A53:C53"/>
    <mergeCell ref="A22:C22"/>
    <mergeCell ref="A4:H4"/>
    <mergeCell ref="A2:H2"/>
    <mergeCell ref="A12:C12"/>
    <mergeCell ref="A10:C10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Stipe K</cp:lastModifiedBy>
  <cp:lastPrinted>2025-07-31T09:53:37Z</cp:lastPrinted>
  <dcterms:created xsi:type="dcterms:W3CDTF">2022-08-12T12:51:27Z</dcterms:created>
  <dcterms:modified xsi:type="dcterms:W3CDTF">2025-09-09T21:50:41Z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